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/>
  <mc:AlternateContent xmlns:mc="http://schemas.openxmlformats.org/markup-compatibility/2006">
    <mc:Choice Requires="x15">
      <x15ac:absPath xmlns:x15ac="http://schemas.microsoft.com/office/spreadsheetml/2010/11/ac" url="https://d.docs.live.net/aa417844f363b03b/Web/Castor/task 1/file/"/>
    </mc:Choice>
  </mc:AlternateContent>
  <xr:revisionPtr revIDLastSave="6" documentId="11_32B8712BD30D19F9DE627637A659F8877D3F1E40" xr6:coauthVersionLast="33" xr6:coauthVersionMax="33" xr10:uidLastSave="{F63DD3FE-C3B2-4796-9B07-07AD5E35EABE}"/>
  <bookViews>
    <workbookView minimized="1" xWindow="0" yWindow="0" windowWidth="16860" windowHeight="8468" xr2:uid="{00000000-000D-0000-FFFF-FFFF00000000}"/>
  </bookViews>
  <sheets>
    <sheet name="Лист1" sheetId="1" r:id="rId1"/>
  </sheets>
  <calcPr calcId="179017"/>
</workbook>
</file>

<file path=xl/calcChain.xml><?xml version="1.0" encoding="utf-8"?>
<calcChain xmlns="http://schemas.openxmlformats.org/spreadsheetml/2006/main">
  <c r="A101" i="1" l="1"/>
  <c r="B101" i="1" s="1"/>
  <c r="A100" i="1"/>
  <c r="B100" i="1" s="1"/>
  <c r="A99" i="1"/>
  <c r="B99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B22" i="1"/>
  <c r="A22" i="1"/>
  <c r="A21" i="1"/>
  <c r="B21" i="1" s="1"/>
  <c r="B20" i="1"/>
  <c r="A20" i="1"/>
  <c r="A19" i="1"/>
  <c r="B19" i="1" s="1"/>
  <c r="B18" i="1"/>
  <c r="A18" i="1"/>
  <c r="A17" i="1"/>
  <c r="B17" i="1" s="1"/>
  <c r="B16" i="1"/>
  <c r="A16" i="1"/>
  <c r="A15" i="1"/>
  <c r="B15" i="1" s="1"/>
  <c r="B14" i="1"/>
  <c r="A14" i="1"/>
  <c r="A13" i="1"/>
  <c r="B13" i="1" s="1"/>
  <c r="B12" i="1"/>
  <c r="A12" i="1"/>
  <c r="A11" i="1"/>
  <c r="B11" i="1" s="1"/>
  <c r="B10" i="1"/>
  <c r="A10" i="1"/>
  <c r="A9" i="1"/>
  <c r="B9" i="1" s="1"/>
  <c r="B8" i="1"/>
  <c r="A8" i="1"/>
  <c r="A7" i="1"/>
  <c r="B7" i="1" s="1"/>
  <c r="B6" i="1"/>
  <c r="A6" i="1"/>
  <c r="A5" i="1"/>
  <c r="B5" i="1" s="1"/>
  <c r="B4" i="1"/>
  <c r="A4" i="1"/>
  <c r="H3" i="1"/>
  <c r="F3" i="1"/>
  <c r="F4" i="1" s="1"/>
  <c r="A3" i="1"/>
  <c r="B3" i="1" s="1"/>
  <c r="I2" i="1"/>
  <c r="H2" i="1"/>
  <c r="G2" i="1"/>
  <c r="A2" i="1"/>
  <c r="B2" i="1" s="1"/>
  <c r="O2" i="1" l="1"/>
  <c r="P2" i="1" s="1"/>
  <c r="M2" i="1" s="1"/>
  <c r="L2" i="1" s="1"/>
  <c r="N2" i="1" s="1"/>
  <c r="G4" i="1"/>
  <c r="F5" i="1"/>
  <c r="J2" i="1"/>
  <c r="K2" i="1" s="1"/>
  <c r="I3" i="1"/>
  <c r="H4" i="1"/>
  <c r="G3" i="1"/>
  <c r="O3" i="1" s="1"/>
  <c r="P3" i="1" l="1"/>
  <c r="M3" i="1" s="1"/>
  <c r="L3" i="1" s="1"/>
  <c r="N3" i="1" s="1"/>
  <c r="I4" i="1"/>
  <c r="I5" i="1" s="1"/>
  <c r="J3" i="1"/>
  <c r="K3" i="1" s="1"/>
  <c r="F6" i="1"/>
  <c r="G5" i="1"/>
  <c r="O4" i="1"/>
  <c r="H5" i="1"/>
  <c r="P4" i="1" l="1"/>
  <c r="M4" i="1" s="1"/>
  <c r="L4" i="1" s="1"/>
  <c r="N4" i="1" s="1"/>
  <c r="F7" i="1"/>
  <c r="G6" i="1"/>
  <c r="H6" i="1"/>
  <c r="I6" i="1"/>
  <c r="O5" i="1"/>
  <c r="J5" i="1"/>
  <c r="K5" i="1" s="1"/>
  <c r="J4" i="1"/>
  <c r="K4" i="1" s="1"/>
  <c r="F8" i="1" l="1"/>
  <c r="G7" i="1"/>
  <c r="P5" i="1"/>
  <c r="M5" i="1" s="1"/>
  <c r="L5" i="1" s="1"/>
  <c r="N5" i="1" s="1"/>
  <c r="J6" i="1"/>
  <c r="K6" i="1" s="1"/>
  <c r="H7" i="1"/>
  <c r="I7" i="1"/>
  <c r="O6" i="1"/>
  <c r="J7" i="1" l="1"/>
  <c r="K7" i="1" s="1"/>
  <c r="F9" i="1"/>
  <c r="G8" i="1"/>
  <c r="O7" i="1"/>
  <c r="H8" i="1"/>
  <c r="I8" i="1"/>
  <c r="P6" i="1"/>
  <c r="M6" i="1" s="1"/>
  <c r="L6" i="1" s="1"/>
  <c r="N6" i="1" s="1"/>
  <c r="P7" i="1"/>
  <c r="M7" i="1" s="1"/>
  <c r="L7" i="1" s="1"/>
  <c r="N7" i="1" s="1"/>
  <c r="J8" i="1" l="1"/>
  <c r="K8" i="1" s="1"/>
  <c r="F10" i="1"/>
  <c r="G9" i="1"/>
  <c r="I9" i="1"/>
  <c r="O8" i="1"/>
  <c r="H9" i="1"/>
  <c r="P8" i="1" l="1"/>
  <c r="M8" i="1" s="1"/>
  <c r="L8" i="1" s="1"/>
  <c r="N8" i="1" s="1"/>
  <c r="J9" i="1"/>
  <c r="K9" i="1" s="1"/>
  <c r="H10" i="1"/>
  <c r="I10" i="1"/>
  <c r="O9" i="1"/>
  <c r="P9" i="1" s="1"/>
  <c r="M9" i="1" s="1"/>
  <c r="L9" i="1" s="1"/>
  <c r="N9" i="1" s="1"/>
  <c r="F11" i="1"/>
  <c r="G10" i="1"/>
  <c r="F12" i="1" l="1"/>
  <c r="G11" i="1"/>
  <c r="H11" i="1"/>
  <c r="I11" i="1"/>
  <c r="O10" i="1"/>
  <c r="P10" i="1" s="1"/>
  <c r="M10" i="1" s="1"/>
  <c r="L10" i="1" s="1"/>
  <c r="N10" i="1" s="1"/>
  <c r="J10" i="1"/>
  <c r="K10" i="1" s="1"/>
  <c r="G12" i="1" l="1"/>
  <c r="F13" i="1"/>
  <c r="O11" i="1"/>
  <c r="P11" i="1" s="1"/>
  <c r="M11" i="1" s="1"/>
  <c r="L11" i="1" s="1"/>
  <c r="N11" i="1" s="1"/>
  <c r="H12" i="1"/>
  <c r="I12" i="1"/>
  <c r="J11" i="1"/>
  <c r="K11" i="1" s="1"/>
  <c r="J12" i="1" l="1"/>
  <c r="K12" i="1" s="1"/>
  <c r="F14" i="1"/>
  <c r="G13" i="1"/>
  <c r="I13" i="1"/>
  <c r="O12" i="1"/>
  <c r="P12" i="1" s="1"/>
  <c r="M12" i="1" s="1"/>
  <c r="L12" i="1" s="1"/>
  <c r="N12" i="1" s="1"/>
  <c r="H13" i="1"/>
  <c r="H14" i="1" l="1"/>
  <c r="I14" i="1"/>
  <c r="O13" i="1"/>
  <c r="P13" i="1" s="1"/>
  <c r="M13" i="1" s="1"/>
  <c r="L13" i="1" s="1"/>
  <c r="N13" i="1" s="1"/>
  <c r="J13" i="1"/>
  <c r="K13" i="1" s="1"/>
  <c r="F15" i="1"/>
  <c r="G14" i="1"/>
  <c r="H15" i="1" l="1"/>
  <c r="I15" i="1"/>
  <c r="O14" i="1"/>
  <c r="P14" i="1" s="1"/>
  <c r="M14" i="1" s="1"/>
  <c r="L14" i="1" s="1"/>
  <c r="N14" i="1" s="1"/>
  <c r="J14" i="1"/>
  <c r="K14" i="1" s="1"/>
  <c r="F16" i="1"/>
  <c r="G15" i="1"/>
  <c r="I16" i="1" l="1"/>
  <c r="O15" i="1"/>
  <c r="P15" i="1" s="1"/>
  <c r="M15" i="1" s="1"/>
  <c r="L15" i="1" s="1"/>
  <c r="N15" i="1" s="1"/>
  <c r="H16" i="1"/>
  <c r="J15" i="1"/>
  <c r="K15" i="1" s="1"/>
  <c r="F17" i="1"/>
  <c r="G16" i="1"/>
  <c r="J16" i="1" l="1"/>
  <c r="K16" i="1" s="1"/>
  <c r="F18" i="1"/>
  <c r="G17" i="1"/>
  <c r="H17" i="1"/>
  <c r="I17" i="1"/>
  <c r="O16" i="1"/>
  <c r="P16" i="1" s="1"/>
  <c r="M16" i="1" s="1"/>
  <c r="L16" i="1" s="1"/>
  <c r="N16" i="1" s="1"/>
  <c r="H18" i="1" l="1"/>
  <c r="I18" i="1"/>
  <c r="O17" i="1"/>
  <c r="P17" i="1" s="1"/>
  <c r="M17" i="1" s="1"/>
  <c r="L17" i="1" s="1"/>
  <c r="N17" i="1" s="1"/>
  <c r="J17" i="1"/>
  <c r="K17" i="1" s="1"/>
  <c r="F19" i="1"/>
  <c r="G18" i="1"/>
  <c r="O18" i="1" l="1"/>
  <c r="P18" i="1" s="1"/>
  <c r="M18" i="1" s="1"/>
  <c r="L18" i="1" s="1"/>
  <c r="N18" i="1" s="1"/>
  <c r="H19" i="1"/>
  <c r="I19" i="1"/>
  <c r="J18" i="1"/>
  <c r="K18" i="1" s="1"/>
  <c r="F20" i="1"/>
  <c r="G19" i="1"/>
  <c r="O19" i="1" l="1"/>
  <c r="P19" i="1" s="1"/>
  <c r="M19" i="1" s="1"/>
  <c r="L19" i="1" s="1"/>
  <c r="N19" i="1" s="1"/>
  <c r="H20" i="1"/>
  <c r="I20" i="1"/>
  <c r="F21" i="1"/>
  <c r="G20" i="1"/>
  <c r="J19" i="1"/>
  <c r="K19" i="1" s="1"/>
  <c r="I21" i="1" l="1"/>
  <c r="O20" i="1"/>
  <c r="P20" i="1" s="1"/>
  <c r="M20" i="1" s="1"/>
  <c r="L20" i="1" s="1"/>
  <c r="N20" i="1" s="1"/>
  <c r="H21" i="1"/>
  <c r="J20" i="1"/>
  <c r="K20" i="1" s="1"/>
  <c r="F22" i="1"/>
  <c r="G22" i="1" s="1"/>
  <c r="G21" i="1"/>
  <c r="J21" i="1" l="1"/>
  <c r="K21" i="1" s="1"/>
  <c r="H22" i="1"/>
  <c r="O22" i="1" s="1"/>
  <c r="I22" i="1"/>
  <c r="O21" i="1"/>
  <c r="P21" i="1" s="1"/>
  <c r="M21" i="1" s="1"/>
  <c r="L21" i="1" s="1"/>
  <c r="N21" i="1" s="1"/>
  <c r="P22" i="1" l="1"/>
  <c r="M22" i="1" s="1"/>
  <c r="L22" i="1" s="1"/>
  <c r="N22" i="1" s="1"/>
  <c r="J22" i="1"/>
  <c r="K22" i="1" s="1"/>
</calcChain>
</file>

<file path=xl/sharedStrings.xml><?xml version="1.0" encoding="utf-8"?>
<sst xmlns="http://schemas.openxmlformats.org/spreadsheetml/2006/main" count="22" uniqueCount="22">
  <si>
    <t>затраты; иксов</t>
  </si>
  <si>
    <t>затраты; монет</t>
  </si>
  <si>
    <t>номер ордера</t>
  </si>
  <si>
    <t>% падения</t>
  </si>
  <si>
    <t>Цена покупки монеты в ордере, btc</t>
  </si>
  <si>
    <r>
      <rPr>
        <b/>
        <sz val="10"/>
        <rFont val="Arial"/>
      </rPr>
      <t>Объем СО</t>
    </r>
    <r>
      <rPr>
        <sz val="10"/>
        <rFont val="Arial"/>
      </rPr>
      <t xml:space="preserve"> Сумма задействованная в ордере, btc</t>
    </r>
  </si>
  <si>
    <t>Сумма задействованная в сделке, btc</t>
  </si>
  <si>
    <t>Желаемый профит в Btc</t>
  </si>
  <si>
    <t>Сумма которая возвращается на баланс при завершении сделки, Btc</t>
  </si>
  <si>
    <t>Цена монеты необходимая для продажи с желаемым профитом, btc</t>
  </si>
  <si>
    <t>Средняя цена монеты за сделку, btc</t>
  </si>
  <si>
    <t>требуемый рост для продажи с прибылью</t>
  </si>
  <si>
    <t>Кол-во купленных монет в ордере</t>
  </si>
  <si>
    <t>Кол-во купленных монет в сделке</t>
  </si>
  <si>
    <t>Объем базового ордера, btc</t>
  </si>
  <si>
    <t>БО</t>
  </si>
  <si>
    <t>Объем страховочного ордера</t>
  </si>
  <si>
    <t>Желаемый профит,%</t>
  </si>
  <si>
    <t>% падения для выставления СО</t>
  </si>
  <si>
    <t>Цена монеты, btc</t>
  </si>
  <si>
    <t>Множитель объема СО</t>
  </si>
  <si>
    <t>Множитель шага СО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</si>
</sst>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,##0.000"/>
    <numFmt numFmtId="165" formatCode="#,##0.00000000"/>
    <numFmt numFmtId="166" formatCode="0.000000"/>
  </numFmts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FFD966"/>
        <bgColor rgb="FFFFD966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  <fill>
      <patternFill patternType="solid">
        <fgColor rgb="FF70AD47"/>
        <bgColor rgb="FF70AD47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2" fontId="0" fillId="2" borderId="0" xfId="0" applyNumberFormat="1" applyFont="1" applyFill="1" applyAlignment="1">
      <alignment horizontal="center"/>
    </xf>
    <xf numFmtId="165" fontId="0" fillId="3" borderId="0" xfId="0" applyNumberFormat="1" applyFont="1" applyFill="1" applyAlignment="1">
      <alignment horizontal="center"/>
    </xf>
    <xf numFmtId="165" fontId="0" fillId="4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>
      <alignment horizontal="center"/>
    </xf>
    <xf numFmtId="166" fontId="0" fillId="5" borderId="0" xfId="0" applyNumberFormat="1" applyFont="1" applyFill="1" applyAlignment="1">
      <alignment horizontal="center"/>
    </xf>
    <xf numFmtId="165" fontId="0" fillId="6" borderId="0" xfId="0" applyNumberFormat="1" applyFont="1" applyFill="1" applyAlignment="1">
      <alignment horizontal="center"/>
    </xf>
    <xf numFmtId="165" fontId="0" fillId="7" borderId="1" xfId="0" applyNumberFormat="1" applyFont="1" applyFill="1" applyBorder="1" applyAlignment="1">
      <alignment horizontal="center"/>
    </xf>
    <xf numFmtId="10" fontId="0" fillId="0" borderId="0" xfId="0" applyNumberFormat="1" applyFont="1"/>
    <xf numFmtId="2" fontId="0" fillId="3" borderId="0" xfId="0" applyNumberFormat="1" applyFont="1" applyFill="1"/>
    <xf numFmtId="4" fontId="0" fillId="8" borderId="1" xfId="0" applyNumberFormat="1" applyFont="1" applyFill="1" applyBorder="1" applyAlignment="1">
      <alignment horizontal="right"/>
    </xf>
    <xf numFmtId="164" fontId="0" fillId="8" borderId="1" xfId="0" applyNumberFormat="1" applyFont="1" applyFill="1" applyBorder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9" borderId="1" xfId="0" applyFont="1" applyFill="1" applyBorder="1"/>
    <xf numFmtId="4" fontId="1" fillId="8" borderId="1" xfId="0" applyNumberFormat="1" applyFont="1" applyFill="1" applyBorder="1" applyAlignment="1">
      <alignment horizontal="right"/>
    </xf>
    <xf numFmtId="164" fontId="1" fillId="8" borderId="1" xfId="0" applyNumberFormat="1" applyFont="1" applyFill="1" applyBorder="1" applyAlignment="1">
      <alignment horizontal="right"/>
    </xf>
    <xf numFmtId="0" fontId="0" fillId="10" borderId="1" xfId="0" applyFont="1" applyFill="1" applyBorder="1"/>
    <xf numFmtId="0" fontId="0" fillId="0" borderId="0" xfId="0" applyFont="1"/>
    <xf numFmtId="0" fontId="0" fillId="11" borderId="1" xfId="0" applyFont="1" applyFill="1" applyBorder="1"/>
    <xf numFmtId="0" fontId="0" fillId="3" borderId="1" xfId="0" applyFont="1" applyFill="1" applyBorder="1"/>
    <xf numFmtId="0" fontId="0" fillId="12" borderId="0" xfId="0" applyFont="1" applyFill="1" applyAlignment="1">
      <alignment horizontal="center"/>
    </xf>
    <xf numFmtId="2" fontId="0" fillId="12" borderId="0" xfId="0" applyNumberFormat="1" applyFont="1" applyFill="1" applyAlignment="1">
      <alignment horizontal="center"/>
    </xf>
    <xf numFmtId="165" fontId="0" fillId="12" borderId="0" xfId="0" applyNumberFormat="1" applyFont="1" applyFill="1" applyAlignment="1">
      <alignment horizontal="center"/>
    </xf>
    <xf numFmtId="165" fontId="0" fillId="12" borderId="1" xfId="0" applyNumberFormat="1" applyFont="1" applyFill="1" applyBorder="1" applyAlignment="1">
      <alignment horizontal="center"/>
    </xf>
    <xf numFmtId="166" fontId="0" fillId="12" borderId="1" xfId="0" applyNumberFormat="1" applyFont="1" applyFill="1" applyBorder="1" applyAlignment="1">
      <alignment horizontal="center"/>
    </xf>
    <xf numFmtId="166" fontId="0" fillId="12" borderId="0" xfId="0" applyNumberFormat="1" applyFont="1" applyFill="1" applyAlignment="1">
      <alignment horizontal="center"/>
    </xf>
    <xf numFmtId="10" fontId="0" fillId="12" borderId="0" xfId="0" applyNumberFormat="1" applyFont="1" applyFill="1"/>
    <xf numFmtId="2" fontId="0" fillId="12" borderId="0" xfId="0" applyNumberFormat="1" applyFont="1" applyFill="1"/>
    <xf numFmtId="0" fontId="2" fillId="12" borderId="0" xfId="0" applyFont="1" applyFill="1"/>
    <xf numFmtId="4" fontId="1" fillId="13" borderId="1" xfId="0" applyNumberFormat="1" applyFont="1" applyFill="1" applyBorder="1" applyAlignment="1">
      <alignment horizontal="right"/>
    </xf>
    <xf numFmtId="164" fontId="1" fillId="13" borderId="1" xfId="0" applyNumberFormat="1" applyFont="1" applyFill="1" applyBorder="1" applyAlignment="1">
      <alignment horizontal="right"/>
    </xf>
    <xf numFmtId="0" fontId="1" fillId="0" borderId="0" xfId="0" applyFont="1"/>
    <xf numFmtId="10" fontId="0" fillId="14" borderId="0" xfId="0" applyNumberFormat="1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01"/>
  <sheetViews>
    <sheetView tabSelected="1" topLeftCell="L1" zoomScaleNormal="100" workbookViewId="0">
      <selection activeCell="R24" sqref="R24"/>
    </sheetView>
  </sheetViews>
  <sheetFormatPr defaultColWidth="12.59765625" defaultRowHeight="15" customHeight="1" x14ac:dyDescent="0.35"/>
  <cols>
    <col min="1" max="1" width="16.86328125" hidden="1" customWidth="1"/>
    <col min="2" max="3" width="14.3984375" hidden="1" customWidth="1"/>
    <col min="4" max="4" width="29.73046875" customWidth="1"/>
    <col min="5" max="5" width="8.86328125" customWidth="1"/>
    <col min="6" max="6" width="10.3984375" customWidth="1"/>
    <col min="7" max="10" width="12.86328125" customWidth="1"/>
    <col min="11" max="11" width="15" customWidth="1"/>
    <col min="12" max="13" width="12.86328125" customWidth="1"/>
    <col min="14" max="14" width="38.1328125" bestFit="1" customWidth="1"/>
    <col min="15" max="15" width="12.86328125" customWidth="1"/>
    <col min="16" max="18" width="14.3984375" customWidth="1"/>
  </cols>
  <sheetData>
    <row r="1" spans="1:18" ht="77.650000000000006" customHeight="1" x14ac:dyDescent="0.35">
      <c r="A1" s="1" t="s">
        <v>0</v>
      </c>
      <c r="B1" s="2" t="s">
        <v>1</v>
      </c>
      <c r="C1" s="2"/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/>
      <c r="R1" s="3"/>
    </row>
    <row r="2" spans="1:18" ht="15.75" customHeight="1" x14ac:dyDescent="0.35">
      <c r="A2" s="4" t="e">
        <f>SUMPRODUCT(#REF!,#REF!)</f>
        <v>#REF!</v>
      </c>
      <c r="B2" s="5" t="e">
        <f t="shared" ref="B2:B101" si="0">A2*#REF!</f>
        <v>#REF!</v>
      </c>
      <c r="C2" s="5"/>
      <c r="D2" t="s">
        <v>14</v>
      </c>
      <c r="E2" s="6" t="s">
        <v>15</v>
      </c>
      <c r="F2" s="7">
        <v>0</v>
      </c>
      <c r="G2" s="8">
        <f>D11</f>
        <v>1E-3</v>
      </c>
      <c r="H2" s="9">
        <f>D3</f>
        <v>0.01</v>
      </c>
      <c r="I2" s="10">
        <f>D3</f>
        <v>0.01</v>
      </c>
      <c r="J2" s="11">
        <f t="shared" ref="J2:J22" si="1">I2*$D$7/100</f>
        <v>5.0000000000000002E-5</v>
      </c>
      <c r="K2" s="11">
        <f t="shared" ref="K2:K22" si="2">I2+J2</f>
        <v>1.005E-2</v>
      </c>
      <c r="L2" s="12">
        <f t="shared" ref="L2:L22" si="3">M2*(1+$D$7/100)</f>
        <v>1.0049999999999998E-3</v>
      </c>
      <c r="M2" s="13">
        <f t="shared" ref="M2:M22" si="4">I2/P2</f>
        <v>1E-3</v>
      </c>
      <c r="N2" s="14">
        <f t="shared" ref="N2:N22" si="5">L2/G2-1</f>
        <v>4.9999999999998934E-3</v>
      </c>
      <c r="O2" s="15">
        <f t="shared" ref="O2:O22" si="6">H2/G2</f>
        <v>10</v>
      </c>
      <c r="P2" s="15">
        <f t="shared" ref="P2:P22" si="7">SUM($O$2:O2)</f>
        <v>10</v>
      </c>
    </row>
    <row r="3" spans="1:18" ht="15.75" customHeight="1" x14ac:dyDescent="0.35">
      <c r="A3" s="16" t="e">
        <f t="shared" ref="A3:A101" si="8">SUM(#REF!)</f>
        <v>#REF!</v>
      </c>
      <c r="B3" s="17" t="e">
        <f t="shared" si="0"/>
        <v>#REF!</v>
      </c>
      <c r="C3" s="18"/>
      <c r="D3" s="19">
        <v>0.01</v>
      </c>
      <c r="E3" s="6">
        <v>1</v>
      </c>
      <c r="F3" s="7">
        <f>D9</f>
        <v>2</v>
      </c>
      <c r="G3" s="8">
        <f t="shared" ref="G3:G22" si="9">$D$11*(1-F3/100)</f>
        <v>9.7999999999999997E-4</v>
      </c>
      <c r="H3" s="9">
        <f>D5</f>
        <v>0.01</v>
      </c>
      <c r="I3" s="10">
        <f>I2+$D$5</f>
        <v>0.02</v>
      </c>
      <c r="J3" s="11">
        <f t="shared" si="1"/>
        <v>1E-4</v>
      </c>
      <c r="K3" s="11">
        <f t="shared" si="2"/>
        <v>2.01E-2</v>
      </c>
      <c r="L3" s="12">
        <f t="shared" si="3"/>
        <v>9.9484848484848471E-4</v>
      </c>
      <c r="M3" s="13">
        <f t="shared" si="4"/>
        <v>9.8989898989898994E-4</v>
      </c>
      <c r="N3" s="14">
        <f t="shared" si="5"/>
        <v>1.5151515151515138E-2</v>
      </c>
      <c r="O3" s="15">
        <f t="shared" si="6"/>
        <v>10.204081632653061</v>
      </c>
      <c r="P3" s="15">
        <f t="shared" si="7"/>
        <v>20.204081632653061</v>
      </c>
    </row>
    <row r="4" spans="1:18" ht="15.75" customHeight="1" x14ac:dyDescent="0.35">
      <c r="A4" s="4" t="e">
        <f t="shared" si="8"/>
        <v>#REF!</v>
      </c>
      <c r="B4" s="5" t="e">
        <f t="shared" si="0"/>
        <v>#REF!</v>
      </c>
      <c r="C4" s="5"/>
      <c r="D4" t="s">
        <v>16</v>
      </c>
      <c r="E4" s="6">
        <v>2</v>
      </c>
      <c r="F4" s="7">
        <f>F3*$D$15+F3</f>
        <v>4.5999999999999996</v>
      </c>
      <c r="G4" s="8">
        <f t="shared" si="9"/>
        <v>9.5399999999999999E-4</v>
      </c>
      <c r="H4" s="9">
        <f t="shared" ref="H4:H22" si="10">H3*$D$13</f>
        <v>1.3000000000000001E-2</v>
      </c>
      <c r="I4" s="10">
        <f>$D$5*$D$13+I3</f>
        <v>3.3000000000000002E-2</v>
      </c>
      <c r="J4" s="11">
        <f t="shared" si="1"/>
        <v>1.65E-4</v>
      </c>
      <c r="K4" s="11">
        <f t="shared" si="2"/>
        <v>3.3165E-2</v>
      </c>
      <c r="L4" s="12">
        <f t="shared" si="3"/>
        <v>9.8031634691993458E-4</v>
      </c>
      <c r="M4" s="13">
        <f t="shared" si="4"/>
        <v>9.7543915116411414E-4</v>
      </c>
      <c r="N4" s="14">
        <f t="shared" si="5"/>
        <v>2.7585269308107563E-2</v>
      </c>
      <c r="O4" s="15">
        <f t="shared" si="6"/>
        <v>13.626834381551364</v>
      </c>
      <c r="P4" s="15">
        <f t="shared" si="7"/>
        <v>33.830916014204426</v>
      </c>
    </row>
    <row r="5" spans="1:18" ht="15.75" customHeight="1" x14ac:dyDescent="0.35">
      <c r="A5" s="20" t="e">
        <f t="shared" si="8"/>
        <v>#REF!</v>
      </c>
      <c r="B5" s="21" t="e">
        <f t="shared" si="0"/>
        <v>#REF!</v>
      </c>
      <c r="C5" s="5"/>
      <c r="D5" s="19">
        <v>0.01</v>
      </c>
      <c r="E5" s="6">
        <v>3</v>
      </c>
      <c r="F5" s="7">
        <f t="shared" ref="F5:F22" si="11">F4*$D$15+$F$3</f>
        <v>7.9799999999999995</v>
      </c>
      <c r="G5" s="8">
        <f t="shared" si="9"/>
        <v>9.2020000000000003E-4</v>
      </c>
      <c r="H5" s="9">
        <f t="shared" si="10"/>
        <v>1.6900000000000002E-2</v>
      </c>
      <c r="I5" s="10">
        <f t="shared" ref="I5:I22" si="12">H4*$D$13+I4</f>
        <v>4.99E-2</v>
      </c>
      <c r="J5" s="11">
        <f t="shared" si="1"/>
        <v>2.4949999999999999E-4</v>
      </c>
      <c r="K5" s="11">
        <f t="shared" si="2"/>
        <v>5.01495E-2</v>
      </c>
      <c r="L5" s="12">
        <f t="shared" si="3"/>
        <v>9.607830188169005E-4</v>
      </c>
      <c r="M5" s="13">
        <f t="shared" si="4"/>
        <v>9.5600300379791107E-4</v>
      </c>
      <c r="N5" s="14">
        <f t="shared" si="5"/>
        <v>4.4102389498913874E-2</v>
      </c>
      <c r="O5" s="15">
        <f t="shared" si="6"/>
        <v>18.365572701586611</v>
      </c>
      <c r="P5" s="15">
        <f t="shared" si="7"/>
        <v>52.196488715791034</v>
      </c>
    </row>
    <row r="6" spans="1:18" ht="15.75" customHeight="1" x14ac:dyDescent="0.35">
      <c r="A6" s="4" t="e">
        <f t="shared" si="8"/>
        <v>#REF!</v>
      </c>
      <c r="B6" s="5" t="e">
        <f t="shared" si="0"/>
        <v>#REF!</v>
      </c>
      <c r="C6" s="5"/>
      <c r="D6" t="s">
        <v>17</v>
      </c>
      <c r="E6" s="6">
        <v>4</v>
      </c>
      <c r="F6" s="7">
        <f t="shared" si="11"/>
        <v>12.374000000000001</v>
      </c>
      <c r="G6" s="8">
        <f t="shared" si="9"/>
        <v>8.7626000000000002E-4</v>
      </c>
      <c r="H6" s="9">
        <f t="shared" si="10"/>
        <v>2.1970000000000003E-2</v>
      </c>
      <c r="I6" s="10">
        <f t="shared" si="12"/>
        <v>7.1870000000000003E-2</v>
      </c>
      <c r="J6" s="11">
        <f t="shared" si="1"/>
        <v>3.5935000000000003E-4</v>
      </c>
      <c r="K6" s="11">
        <f t="shared" si="2"/>
        <v>7.2229349999999998E-2</v>
      </c>
      <c r="L6" s="12">
        <f t="shared" si="3"/>
        <v>9.3477838880916221E-4</v>
      </c>
      <c r="M6" s="13">
        <f t="shared" si="4"/>
        <v>9.3012775005886798E-4</v>
      </c>
      <c r="N6" s="38">
        <f t="shared" si="5"/>
        <v>6.6781992569742155E-2</v>
      </c>
      <c r="O6" s="15">
        <f t="shared" si="6"/>
        <v>25.072467075982019</v>
      </c>
      <c r="P6" s="15">
        <f t="shared" si="7"/>
        <v>77.268955791773053</v>
      </c>
    </row>
    <row r="7" spans="1:18" ht="15.75" customHeight="1" x14ac:dyDescent="0.35">
      <c r="A7" s="20" t="e">
        <f t="shared" si="8"/>
        <v>#REF!</v>
      </c>
      <c r="B7" s="21" t="e">
        <f t="shared" si="0"/>
        <v>#REF!</v>
      </c>
      <c r="C7" s="5"/>
      <c r="D7" s="19">
        <v>0.5</v>
      </c>
      <c r="E7" s="6">
        <v>5</v>
      </c>
      <c r="F7" s="7">
        <f t="shared" si="11"/>
        <v>18.086200000000002</v>
      </c>
      <c r="G7" s="8">
        <f t="shared" si="9"/>
        <v>8.1913799999999996E-4</v>
      </c>
      <c r="H7" s="9">
        <f t="shared" si="10"/>
        <v>2.8561000000000007E-2</v>
      </c>
      <c r="I7" s="10">
        <f t="shared" si="12"/>
        <v>0.10043100000000001</v>
      </c>
      <c r="J7" s="11">
        <f t="shared" si="1"/>
        <v>5.0215500000000001E-4</v>
      </c>
      <c r="K7" s="11">
        <f t="shared" si="2"/>
        <v>0.10093315500000001</v>
      </c>
      <c r="L7" s="12">
        <f t="shared" si="3"/>
        <v>9.0009513480890228E-4</v>
      </c>
      <c r="M7" s="13">
        <f t="shared" si="4"/>
        <v>8.956170495610969E-4</v>
      </c>
      <c r="N7" s="38">
        <f t="shared" si="5"/>
        <v>9.8832107421340964E-2</v>
      </c>
      <c r="O7" s="15">
        <f t="shared" si="6"/>
        <v>34.867140823646331</v>
      </c>
      <c r="P7" s="15">
        <f t="shared" si="7"/>
        <v>112.13609661541938</v>
      </c>
    </row>
    <row r="8" spans="1:18" ht="15.75" customHeight="1" x14ac:dyDescent="0.35">
      <c r="A8" s="4" t="e">
        <f t="shared" si="8"/>
        <v>#REF!</v>
      </c>
      <c r="B8" s="5" t="e">
        <f t="shared" si="0"/>
        <v>#REF!</v>
      </c>
      <c r="C8" s="5"/>
      <c r="D8" t="s">
        <v>18</v>
      </c>
      <c r="E8" s="6">
        <v>6</v>
      </c>
      <c r="F8" s="7">
        <f t="shared" si="11"/>
        <v>25.512060000000002</v>
      </c>
      <c r="G8" s="8">
        <f t="shared" si="9"/>
        <v>7.4487939999999997E-4</v>
      </c>
      <c r="H8" s="9">
        <f t="shared" si="10"/>
        <v>3.7129300000000011E-2</v>
      </c>
      <c r="I8" s="10">
        <f t="shared" si="12"/>
        <v>0.13756030000000002</v>
      </c>
      <c r="J8" s="11">
        <f t="shared" si="1"/>
        <v>6.878015000000001E-4</v>
      </c>
      <c r="K8" s="11">
        <f t="shared" si="2"/>
        <v>0.13824810150000003</v>
      </c>
      <c r="L8" s="12">
        <f t="shared" si="3"/>
        <v>8.5347737139610934E-4</v>
      </c>
      <c r="M8" s="13">
        <f t="shared" si="4"/>
        <v>8.4923121531951188E-4</v>
      </c>
      <c r="N8" s="14">
        <f t="shared" si="5"/>
        <v>0.14579268992552263</v>
      </c>
      <c r="O8" s="15">
        <f t="shared" si="6"/>
        <v>49.846055616519955</v>
      </c>
      <c r="P8" s="15">
        <f t="shared" si="7"/>
        <v>161.98215223193932</v>
      </c>
    </row>
    <row r="9" spans="1:18" ht="15.75" customHeight="1" x14ac:dyDescent="0.35">
      <c r="A9" s="20" t="e">
        <f t="shared" si="8"/>
        <v>#REF!</v>
      </c>
      <c r="B9" s="21" t="e">
        <f t="shared" si="0"/>
        <v>#REF!</v>
      </c>
      <c r="C9" s="5"/>
      <c r="D9" s="22">
        <v>2</v>
      </c>
      <c r="E9" s="6">
        <v>7</v>
      </c>
      <c r="F9" s="7">
        <f t="shared" si="11"/>
        <v>35.165678000000007</v>
      </c>
      <c r="G9" s="8">
        <f t="shared" si="9"/>
        <v>6.4834321999999989E-4</v>
      </c>
      <c r="H9" s="9">
        <f t="shared" si="10"/>
        <v>4.8268090000000013E-2</v>
      </c>
      <c r="I9" s="10">
        <f t="shared" si="12"/>
        <v>0.18582839000000004</v>
      </c>
      <c r="J9" s="11">
        <f t="shared" si="1"/>
        <v>9.2914195000000019E-4</v>
      </c>
      <c r="K9" s="11">
        <f t="shared" si="2"/>
        <v>0.18675753195000003</v>
      </c>
      <c r="L9" s="12">
        <f t="shared" si="3"/>
        <v>7.8990452421797905E-4</v>
      </c>
      <c r="M9" s="13">
        <f t="shared" si="4"/>
        <v>7.859746509631633E-4</v>
      </c>
      <c r="N9" s="14">
        <f t="shared" si="5"/>
        <v>0.21834315506218949</v>
      </c>
      <c r="O9" s="15">
        <f t="shared" si="6"/>
        <v>74.448360854301868</v>
      </c>
      <c r="P9" s="15">
        <f t="shared" si="7"/>
        <v>236.43051308624121</v>
      </c>
    </row>
    <row r="10" spans="1:18" ht="15.75" customHeight="1" x14ac:dyDescent="0.35">
      <c r="A10" s="4" t="e">
        <f t="shared" si="8"/>
        <v>#REF!</v>
      </c>
      <c r="B10" s="5" t="e">
        <f t="shared" si="0"/>
        <v>#REF!</v>
      </c>
      <c r="C10" s="5"/>
      <c r="D10" s="23" t="s">
        <v>19</v>
      </c>
      <c r="E10" s="6">
        <v>8</v>
      </c>
      <c r="F10" s="7">
        <f t="shared" si="11"/>
        <v>47.715381400000012</v>
      </c>
      <c r="G10" s="8">
        <f t="shared" si="9"/>
        <v>5.228461859999999E-4</v>
      </c>
      <c r="H10" s="9">
        <f t="shared" si="10"/>
        <v>6.2748517000000018E-2</v>
      </c>
      <c r="I10" s="10">
        <f t="shared" si="12"/>
        <v>0.24857690700000007</v>
      </c>
      <c r="J10" s="11">
        <f t="shared" si="1"/>
        <v>1.2428845350000003E-3</v>
      </c>
      <c r="K10" s="11">
        <f t="shared" si="2"/>
        <v>0.24981979153500006</v>
      </c>
      <c r="L10" s="12">
        <f t="shared" si="3"/>
        <v>7.0086716179863968E-4</v>
      </c>
      <c r="M10" s="13">
        <f t="shared" si="4"/>
        <v>6.9738026049615898E-4</v>
      </c>
      <c r="N10" s="14">
        <f t="shared" si="5"/>
        <v>0.34048441121963124</v>
      </c>
      <c r="O10" s="15">
        <f t="shared" si="6"/>
        <v>120.01333983145864</v>
      </c>
      <c r="P10" s="15">
        <f t="shared" si="7"/>
        <v>356.44385291769981</v>
      </c>
    </row>
    <row r="11" spans="1:18" ht="15.75" customHeight="1" x14ac:dyDescent="0.35">
      <c r="A11" s="20" t="e">
        <f t="shared" si="8"/>
        <v>#REF!</v>
      </c>
      <c r="B11" s="21" t="e">
        <f t="shared" si="0"/>
        <v>#REF!</v>
      </c>
      <c r="C11" s="5"/>
      <c r="D11" s="24">
        <v>1E-3</v>
      </c>
      <c r="E11" s="6">
        <v>9</v>
      </c>
      <c r="F11" s="7">
        <f t="shared" si="11"/>
        <v>64.029995820000011</v>
      </c>
      <c r="G11" s="8">
        <f t="shared" si="9"/>
        <v>3.5970004179999995E-4</v>
      </c>
      <c r="H11" s="9">
        <f t="shared" si="10"/>
        <v>8.1573072100000033E-2</v>
      </c>
      <c r="I11" s="10">
        <f t="shared" si="12"/>
        <v>0.3301499791000001</v>
      </c>
      <c r="J11" s="11">
        <f t="shared" si="1"/>
        <v>1.6507498955000005E-3</v>
      </c>
      <c r="K11" s="11">
        <f t="shared" si="2"/>
        <v>0.33180072899550012</v>
      </c>
      <c r="L11" s="12">
        <f t="shared" si="3"/>
        <v>5.6890721837905009E-4</v>
      </c>
      <c r="M11" s="13">
        <f t="shared" si="4"/>
        <v>5.6607683420801006E-4</v>
      </c>
      <c r="N11" s="14">
        <f t="shared" si="5"/>
        <v>0.58161565823607364</v>
      </c>
      <c r="O11" s="15">
        <f t="shared" si="6"/>
        <v>226.7808246331987</v>
      </c>
      <c r="P11" s="15">
        <f t="shared" si="7"/>
        <v>583.22467755089849</v>
      </c>
    </row>
    <row r="12" spans="1:18" ht="15.75" customHeight="1" x14ac:dyDescent="0.35">
      <c r="A12" s="4" t="e">
        <f t="shared" si="8"/>
        <v>#REF!</v>
      </c>
      <c r="B12" s="5" t="e">
        <f t="shared" si="0"/>
        <v>#REF!</v>
      </c>
      <c r="C12" s="5"/>
      <c r="D12" s="23" t="s">
        <v>20</v>
      </c>
      <c r="E12" s="6">
        <v>10</v>
      </c>
      <c r="F12" s="7">
        <f t="shared" si="11"/>
        <v>85.238994566000017</v>
      </c>
      <c r="G12" s="8">
        <f t="shared" si="9"/>
        <v>1.4761005433999984E-4</v>
      </c>
      <c r="H12" s="9">
        <f t="shared" si="10"/>
        <v>0.10604499373000005</v>
      </c>
      <c r="I12" s="10">
        <f t="shared" si="12"/>
        <v>0.43619497283000014</v>
      </c>
      <c r="J12" s="11">
        <f t="shared" si="1"/>
        <v>2.1809748641500007E-3</v>
      </c>
      <c r="K12" s="11">
        <f t="shared" si="2"/>
        <v>0.43837594769415011</v>
      </c>
      <c r="L12" s="12">
        <f t="shared" si="3"/>
        <v>3.3678797749924676E-4</v>
      </c>
      <c r="M12" s="13">
        <f t="shared" si="4"/>
        <v>3.3511241542213613E-4</v>
      </c>
      <c r="N12" s="14">
        <f t="shared" si="5"/>
        <v>1.2816059448328709</v>
      </c>
      <c r="O12" s="15">
        <f t="shared" si="6"/>
        <v>718.41307967910996</v>
      </c>
      <c r="P12" s="15">
        <f t="shared" si="7"/>
        <v>1301.6377572300084</v>
      </c>
    </row>
    <row r="13" spans="1:18" ht="15.75" customHeight="1" x14ac:dyDescent="0.35">
      <c r="A13" s="20" t="e">
        <f t="shared" si="8"/>
        <v>#REF!</v>
      </c>
      <c r="B13" s="21" t="e">
        <f t="shared" si="0"/>
        <v>#REF!</v>
      </c>
      <c r="C13" s="5"/>
      <c r="D13" s="25">
        <v>1.3</v>
      </c>
      <c r="E13" s="6">
        <v>11</v>
      </c>
      <c r="F13" s="7">
        <f t="shared" si="11"/>
        <v>112.81069293580002</v>
      </c>
      <c r="G13" s="8">
        <f t="shared" si="9"/>
        <v>-1.2810692935800018E-4</v>
      </c>
      <c r="H13" s="9">
        <f t="shared" si="10"/>
        <v>0.13785849184900006</v>
      </c>
      <c r="I13" s="10">
        <f t="shared" si="12"/>
        <v>0.5740534646790002</v>
      </c>
      <c r="J13" s="11">
        <f t="shared" si="1"/>
        <v>2.870267323395001E-3</v>
      </c>
      <c r="K13" s="11">
        <f t="shared" si="2"/>
        <v>0.57692373200239522</v>
      </c>
      <c r="L13" s="12">
        <f t="shared" si="3"/>
        <v>2.5582242291169403E-3</v>
      </c>
      <c r="M13" s="13">
        <f t="shared" si="4"/>
        <v>2.5454967453899906E-3</v>
      </c>
      <c r="N13" s="14">
        <f t="shared" si="5"/>
        <v>-20.969444603327236</v>
      </c>
      <c r="O13" s="15">
        <f t="shared" si="6"/>
        <v>-1076.1204919973434</v>
      </c>
      <c r="P13" s="15">
        <f t="shared" si="7"/>
        <v>225.51726523266507</v>
      </c>
    </row>
    <row r="14" spans="1:18" ht="15.75" customHeight="1" x14ac:dyDescent="0.35">
      <c r="A14" s="4" t="e">
        <f t="shared" si="8"/>
        <v>#REF!</v>
      </c>
      <c r="B14" s="5" t="e">
        <f t="shared" si="0"/>
        <v>#REF!</v>
      </c>
      <c r="C14" s="5"/>
      <c r="D14" s="23" t="s">
        <v>21</v>
      </c>
      <c r="E14" s="6">
        <v>12</v>
      </c>
      <c r="F14" s="7">
        <f t="shared" si="11"/>
        <v>148.65390081654004</v>
      </c>
      <c r="G14" s="8">
        <f t="shared" si="9"/>
        <v>-4.865390081654004E-4</v>
      </c>
      <c r="H14" s="9">
        <f t="shared" si="10"/>
        <v>0.17921603940370009</v>
      </c>
      <c r="I14" s="10">
        <f t="shared" si="12"/>
        <v>0.75326950408270033</v>
      </c>
      <c r="J14" s="11">
        <f t="shared" si="1"/>
        <v>3.7663475204135015E-3</v>
      </c>
      <c r="K14" s="11">
        <f t="shared" si="2"/>
        <v>0.75703585160311382</v>
      </c>
      <c r="L14" s="12">
        <f t="shared" si="3"/>
        <v>-5.3002026138419507E-3</v>
      </c>
      <c r="M14" s="13">
        <f t="shared" si="4"/>
        <v>-5.2738334466089064E-3</v>
      </c>
      <c r="N14" s="14">
        <f t="shared" si="5"/>
        <v>9.8936848328513278</v>
      </c>
      <c r="O14" s="15">
        <f t="shared" si="6"/>
        <v>-368.34875805636341</v>
      </c>
      <c r="P14" s="15">
        <f t="shared" si="7"/>
        <v>-142.83149282369834</v>
      </c>
    </row>
    <row r="15" spans="1:18" ht="15.75" customHeight="1" x14ac:dyDescent="0.35">
      <c r="A15" s="4" t="e">
        <f t="shared" si="8"/>
        <v>#REF!</v>
      </c>
      <c r="B15" s="5" t="e">
        <f t="shared" si="0"/>
        <v>#REF!</v>
      </c>
      <c r="C15" s="5"/>
      <c r="D15" s="25">
        <v>1.3</v>
      </c>
      <c r="E15" s="6">
        <v>13</v>
      </c>
      <c r="F15" s="7">
        <f t="shared" si="11"/>
        <v>195.25007106150207</v>
      </c>
      <c r="G15" s="8">
        <f t="shared" si="9"/>
        <v>-9.5250071061502072E-4</v>
      </c>
      <c r="H15" s="9">
        <f t="shared" si="10"/>
        <v>0.23298085122481013</v>
      </c>
      <c r="I15" s="10">
        <f t="shared" si="12"/>
        <v>0.98625035530751048</v>
      </c>
      <c r="J15" s="11">
        <f t="shared" si="1"/>
        <v>4.9312517765375524E-3</v>
      </c>
      <c r="K15" s="11">
        <f t="shared" si="2"/>
        <v>0.99118160708404801</v>
      </c>
      <c r="L15" s="12">
        <f t="shared" si="3"/>
        <v>-2.5583460169433555E-3</v>
      </c>
      <c r="M15" s="13">
        <f t="shared" si="4"/>
        <v>-2.5456179273068216E-3</v>
      </c>
      <c r="N15" s="14">
        <f t="shared" si="5"/>
        <v>1.6859255730018887</v>
      </c>
      <c r="O15" s="15">
        <f t="shared" si="6"/>
        <v>-244.59913638739081</v>
      </c>
      <c r="P15" s="15">
        <f t="shared" si="7"/>
        <v>-387.43062921108913</v>
      </c>
    </row>
    <row r="16" spans="1:18" ht="15.75" customHeight="1" x14ac:dyDescent="0.35">
      <c r="A16" s="4" t="e">
        <f t="shared" si="8"/>
        <v>#REF!</v>
      </c>
      <c r="B16" s="5" t="e">
        <f t="shared" si="0"/>
        <v>#REF!</v>
      </c>
      <c r="C16" s="5"/>
      <c r="E16" s="6">
        <v>14</v>
      </c>
      <c r="F16" s="7">
        <f t="shared" si="11"/>
        <v>255.82509237995271</v>
      </c>
      <c r="G16" s="8">
        <f t="shared" si="9"/>
        <v>-1.5582509237995273E-3</v>
      </c>
      <c r="H16" s="9">
        <f t="shared" si="10"/>
        <v>0.3028751065922532</v>
      </c>
      <c r="I16" s="10">
        <f t="shared" si="12"/>
        <v>1.2891254618997636</v>
      </c>
      <c r="J16" s="11">
        <f t="shared" si="1"/>
        <v>6.4456273094988178E-3</v>
      </c>
      <c r="K16" s="11">
        <f t="shared" si="2"/>
        <v>1.2955710892092624</v>
      </c>
      <c r="L16" s="12">
        <f t="shared" si="3"/>
        <v>-2.2268352105204586E-3</v>
      </c>
      <c r="M16" s="13">
        <f t="shared" si="4"/>
        <v>-2.2157564283785658E-3</v>
      </c>
      <c r="N16" s="14">
        <f t="shared" si="5"/>
        <v>0.42906073502636111</v>
      </c>
      <c r="O16" s="15">
        <f t="shared" si="6"/>
        <v>-194.36863599204182</v>
      </c>
      <c r="P16" s="15">
        <f t="shared" si="7"/>
        <v>-581.79926520313097</v>
      </c>
    </row>
    <row r="17" spans="1:17" ht="15.75" customHeight="1" x14ac:dyDescent="0.35">
      <c r="A17" s="4" t="e">
        <f t="shared" si="8"/>
        <v>#REF!</v>
      </c>
      <c r="B17" s="5" t="e">
        <f t="shared" si="0"/>
        <v>#REF!</v>
      </c>
      <c r="C17" s="5"/>
      <c r="E17" s="26">
        <v>15</v>
      </c>
      <c r="F17" s="27">
        <f t="shared" si="11"/>
        <v>334.57262009393855</v>
      </c>
      <c r="G17" s="28">
        <f t="shared" si="9"/>
        <v>-2.3457262009393856E-3</v>
      </c>
      <c r="H17" s="29">
        <f t="shared" si="10"/>
        <v>0.39373763856992916</v>
      </c>
      <c r="I17" s="30">
        <f t="shared" si="12"/>
        <v>1.6828631004696928</v>
      </c>
      <c r="J17" s="31">
        <f t="shared" si="1"/>
        <v>8.4143155023484635E-3</v>
      </c>
      <c r="K17" s="31">
        <f t="shared" si="2"/>
        <v>1.6912774159720412</v>
      </c>
      <c r="L17" s="28">
        <f t="shared" si="3"/>
        <v>-2.2560819908608782E-3</v>
      </c>
      <c r="M17" s="29">
        <f t="shared" si="4"/>
        <v>-2.2448577023491327E-3</v>
      </c>
      <c r="N17" s="32">
        <f t="shared" si="5"/>
        <v>-3.8215973391356517E-2</v>
      </c>
      <c r="O17" s="33">
        <f t="shared" si="6"/>
        <v>-167.85319548899199</v>
      </c>
      <c r="P17" s="33">
        <f t="shared" si="7"/>
        <v>-749.65246069212299</v>
      </c>
      <c r="Q17" s="34"/>
    </row>
    <row r="18" spans="1:17" ht="15.75" customHeight="1" x14ac:dyDescent="0.35">
      <c r="A18" s="4" t="e">
        <f t="shared" si="8"/>
        <v>#REF!</v>
      </c>
      <c r="B18" s="5" t="e">
        <f t="shared" si="0"/>
        <v>#REF!</v>
      </c>
      <c r="C18" s="5"/>
      <c r="E18" s="6">
        <v>16</v>
      </c>
      <c r="F18" s="7">
        <f t="shared" si="11"/>
        <v>436.94440612212014</v>
      </c>
      <c r="G18" s="8">
        <f t="shared" si="9"/>
        <v>-3.3694440612212014E-3</v>
      </c>
      <c r="H18" s="9">
        <f t="shared" si="10"/>
        <v>0.51185893014090789</v>
      </c>
      <c r="I18" s="10">
        <f t="shared" si="12"/>
        <v>2.1947220306106008</v>
      </c>
      <c r="J18" s="11">
        <f t="shared" si="1"/>
        <v>1.0973610153053004E-2</v>
      </c>
      <c r="K18" s="11">
        <f t="shared" si="2"/>
        <v>2.2056956407636537</v>
      </c>
      <c r="L18" s="12">
        <f t="shared" si="3"/>
        <v>-2.4465202186372981E-3</v>
      </c>
      <c r="M18" s="13">
        <f t="shared" si="4"/>
        <v>-2.4343484762560184E-3</v>
      </c>
      <c r="N18" s="14">
        <f t="shared" si="5"/>
        <v>-0.27390982779794371</v>
      </c>
      <c r="O18" s="15">
        <f t="shared" si="6"/>
        <v>-151.91198335413017</v>
      </c>
      <c r="P18" s="15">
        <f t="shared" si="7"/>
        <v>-901.56444404625313</v>
      </c>
    </row>
    <row r="19" spans="1:17" ht="15.75" customHeight="1" x14ac:dyDescent="0.35">
      <c r="A19" s="4" t="e">
        <f t="shared" si="8"/>
        <v>#REF!</v>
      </c>
      <c r="B19" s="5" t="e">
        <f t="shared" si="0"/>
        <v>#REF!</v>
      </c>
      <c r="C19" s="5"/>
      <c r="E19" s="6">
        <v>17</v>
      </c>
      <c r="F19" s="7">
        <f t="shared" si="11"/>
        <v>570.02772795875626</v>
      </c>
      <c r="G19" s="8">
        <f t="shared" si="9"/>
        <v>-4.7002772795875624E-3</v>
      </c>
      <c r="H19" s="9">
        <f t="shared" si="10"/>
        <v>0.66541660918318024</v>
      </c>
      <c r="I19" s="10">
        <f t="shared" si="12"/>
        <v>2.8601386397937811</v>
      </c>
      <c r="J19" s="11">
        <f t="shared" si="1"/>
        <v>1.4300693198968905E-2</v>
      </c>
      <c r="K19" s="11">
        <f t="shared" si="2"/>
        <v>2.87443933299275</v>
      </c>
      <c r="L19" s="12">
        <f t="shared" si="3"/>
        <v>-2.7555798909370713E-3</v>
      </c>
      <c r="M19" s="13">
        <f t="shared" si="4"/>
        <v>-2.7418705382458424E-3</v>
      </c>
      <c r="N19" s="14">
        <f t="shared" si="5"/>
        <v>-0.41374099291885469</v>
      </c>
      <c r="O19" s="15">
        <f t="shared" si="6"/>
        <v>-141.56964995936769</v>
      </c>
      <c r="P19" s="15">
        <f t="shared" si="7"/>
        <v>-1043.1340940056209</v>
      </c>
    </row>
    <row r="20" spans="1:17" ht="15.75" customHeight="1" x14ac:dyDescent="0.35">
      <c r="A20" s="4" t="e">
        <f t="shared" si="8"/>
        <v>#REF!</v>
      </c>
      <c r="B20" s="5" t="e">
        <f t="shared" si="0"/>
        <v>#REF!</v>
      </c>
      <c r="C20" s="5"/>
      <c r="E20" s="6">
        <v>18</v>
      </c>
      <c r="F20" s="7">
        <f t="shared" si="11"/>
        <v>743.03604634638316</v>
      </c>
      <c r="G20" s="8">
        <f t="shared" si="9"/>
        <v>-6.4303604634638311E-3</v>
      </c>
      <c r="H20" s="9">
        <f t="shared" si="10"/>
        <v>0.86504159193813435</v>
      </c>
      <c r="I20" s="10">
        <f t="shared" si="12"/>
        <v>3.7251802317319154</v>
      </c>
      <c r="J20" s="11">
        <f t="shared" si="1"/>
        <v>1.8625901158659575E-2</v>
      </c>
      <c r="K20" s="11">
        <f t="shared" si="2"/>
        <v>3.7438061328905747</v>
      </c>
      <c r="L20" s="12">
        <f t="shared" si="3"/>
        <v>-3.1790247803926532E-3</v>
      </c>
      <c r="M20" s="13">
        <f t="shared" si="4"/>
        <v>-3.163208736709108E-3</v>
      </c>
      <c r="N20" s="14">
        <f t="shared" si="5"/>
        <v>-0.50562261657720298</v>
      </c>
      <c r="O20" s="15">
        <f t="shared" si="6"/>
        <v>-134.52458798432022</v>
      </c>
      <c r="P20" s="15">
        <f t="shared" si="7"/>
        <v>-1177.6586819899412</v>
      </c>
    </row>
    <row r="21" spans="1:17" ht="15.75" customHeight="1" x14ac:dyDescent="0.35">
      <c r="A21" s="4" t="e">
        <f t="shared" si="8"/>
        <v>#REF!</v>
      </c>
      <c r="B21" s="5" t="e">
        <f t="shared" si="0"/>
        <v>#REF!</v>
      </c>
      <c r="C21" s="5"/>
      <c r="E21" s="6">
        <v>19</v>
      </c>
      <c r="F21" s="7">
        <f t="shared" si="11"/>
        <v>967.94686025029819</v>
      </c>
      <c r="G21" s="8">
        <f t="shared" si="9"/>
        <v>-8.6794686025029825E-3</v>
      </c>
      <c r="H21" s="9">
        <f t="shared" si="10"/>
        <v>1.1245540695195746</v>
      </c>
      <c r="I21" s="10">
        <f t="shared" si="12"/>
        <v>4.8497343012514902</v>
      </c>
      <c r="J21" s="11">
        <f t="shared" si="1"/>
        <v>2.4248671506257452E-2</v>
      </c>
      <c r="K21" s="11">
        <f t="shared" si="2"/>
        <v>4.8739829727577479</v>
      </c>
      <c r="L21" s="12">
        <f t="shared" si="3"/>
        <v>-3.7285000185899469E-3</v>
      </c>
      <c r="M21" s="13">
        <f t="shared" si="4"/>
        <v>-3.7099502672536789E-3</v>
      </c>
      <c r="N21" s="14">
        <f t="shared" si="5"/>
        <v>-0.57042300751975494</v>
      </c>
      <c r="O21" s="15">
        <f t="shared" si="6"/>
        <v>-129.56485252971316</v>
      </c>
      <c r="P21" s="15">
        <f t="shared" si="7"/>
        <v>-1307.2235345196543</v>
      </c>
    </row>
    <row r="22" spans="1:17" ht="15.75" customHeight="1" x14ac:dyDescent="0.35">
      <c r="A22" s="4" t="e">
        <f t="shared" si="8"/>
        <v>#REF!</v>
      </c>
      <c r="B22" s="5" t="e">
        <f t="shared" si="0"/>
        <v>#REF!</v>
      </c>
      <c r="C22" s="5"/>
      <c r="E22" s="6">
        <v>20</v>
      </c>
      <c r="F22" s="7">
        <f t="shared" si="11"/>
        <v>1260.3309183253878</v>
      </c>
      <c r="G22" s="8">
        <f t="shared" si="9"/>
        <v>-1.1603309183253878E-2</v>
      </c>
      <c r="H22" s="9">
        <f t="shared" si="10"/>
        <v>1.4619202903754471</v>
      </c>
      <c r="I22" s="10">
        <f t="shared" si="12"/>
        <v>6.3116545916269375</v>
      </c>
      <c r="J22" s="11">
        <f t="shared" si="1"/>
        <v>3.1558272958134688E-2</v>
      </c>
      <c r="K22" s="11">
        <f t="shared" si="2"/>
        <v>6.3432128645850723</v>
      </c>
      <c r="L22" s="12">
        <f t="shared" si="3"/>
        <v>-4.4258621097754873E-3</v>
      </c>
      <c r="M22" s="13">
        <f t="shared" si="4"/>
        <v>-4.4038428952989928E-3</v>
      </c>
      <c r="N22" s="14">
        <f t="shared" si="5"/>
        <v>-0.61856897546408762</v>
      </c>
      <c r="O22" s="15">
        <f t="shared" si="6"/>
        <v>-125.99166903914953</v>
      </c>
      <c r="P22" s="15">
        <f t="shared" si="7"/>
        <v>-1433.2152035588038</v>
      </c>
    </row>
    <row r="23" spans="1:17" ht="15.75" customHeight="1" x14ac:dyDescent="0.35">
      <c r="A23" s="4" t="e">
        <f t="shared" si="8"/>
        <v>#REF!</v>
      </c>
      <c r="B23" s="5" t="e">
        <f t="shared" si="0"/>
        <v>#REF!</v>
      </c>
      <c r="C23" s="5"/>
      <c r="H23" s="23"/>
    </row>
    <row r="24" spans="1:17" ht="15.75" customHeight="1" x14ac:dyDescent="0.35">
      <c r="A24" s="4" t="e">
        <f t="shared" si="8"/>
        <v>#REF!</v>
      </c>
      <c r="B24" s="5" t="e">
        <f t="shared" si="0"/>
        <v>#REF!</v>
      </c>
      <c r="C24" s="5"/>
      <c r="H24" s="23"/>
    </row>
    <row r="25" spans="1:17" ht="15.75" customHeight="1" x14ac:dyDescent="0.35">
      <c r="A25" s="35" t="e">
        <f t="shared" si="8"/>
        <v>#REF!</v>
      </c>
      <c r="B25" s="36" t="e">
        <f t="shared" si="0"/>
        <v>#REF!</v>
      </c>
      <c r="C25" s="5"/>
      <c r="H25" s="23"/>
    </row>
    <row r="26" spans="1:17" ht="15.75" customHeight="1" x14ac:dyDescent="0.35">
      <c r="A26" s="4" t="e">
        <f t="shared" si="8"/>
        <v>#REF!</v>
      </c>
      <c r="B26" s="5" t="e">
        <f t="shared" si="0"/>
        <v>#REF!</v>
      </c>
      <c r="C26" s="5"/>
      <c r="H26" s="23"/>
    </row>
    <row r="27" spans="1:17" ht="15.75" customHeight="1" x14ac:dyDescent="0.35">
      <c r="A27" s="4" t="e">
        <f t="shared" si="8"/>
        <v>#REF!</v>
      </c>
      <c r="B27" s="5" t="e">
        <f t="shared" si="0"/>
        <v>#REF!</v>
      </c>
      <c r="C27" s="5"/>
      <c r="H27" s="23"/>
    </row>
    <row r="28" spans="1:17" ht="15.75" customHeight="1" x14ac:dyDescent="0.35">
      <c r="A28" s="4" t="e">
        <f t="shared" si="8"/>
        <v>#REF!</v>
      </c>
      <c r="B28" s="5" t="e">
        <f t="shared" si="0"/>
        <v>#REF!</v>
      </c>
      <c r="C28" s="5"/>
      <c r="H28" s="23"/>
    </row>
    <row r="29" spans="1:17" ht="15.75" customHeight="1" x14ac:dyDescent="0.35">
      <c r="A29" s="4" t="e">
        <f t="shared" si="8"/>
        <v>#REF!</v>
      </c>
      <c r="B29" s="5" t="e">
        <f t="shared" si="0"/>
        <v>#REF!</v>
      </c>
      <c r="C29" s="5"/>
      <c r="H29" s="23"/>
    </row>
    <row r="30" spans="1:17" ht="15.75" customHeight="1" x14ac:dyDescent="0.35">
      <c r="A30" s="4" t="e">
        <f t="shared" si="8"/>
        <v>#REF!</v>
      </c>
      <c r="B30" s="5" t="e">
        <f t="shared" si="0"/>
        <v>#REF!</v>
      </c>
      <c r="C30" s="5"/>
      <c r="H30" s="23"/>
    </row>
    <row r="31" spans="1:17" ht="15.75" customHeight="1" x14ac:dyDescent="0.35">
      <c r="A31" s="4" t="e">
        <f t="shared" si="8"/>
        <v>#REF!</v>
      </c>
      <c r="B31" s="5" t="e">
        <f t="shared" si="0"/>
        <v>#REF!</v>
      </c>
      <c r="C31" s="5"/>
      <c r="H31" s="23"/>
    </row>
    <row r="32" spans="1:17" ht="15.75" customHeight="1" x14ac:dyDescent="0.35">
      <c r="A32" s="4" t="e">
        <f t="shared" si="8"/>
        <v>#REF!</v>
      </c>
      <c r="B32" s="5" t="e">
        <f t="shared" si="0"/>
        <v>#REF!</v>
      </c>
      <c r="C32" s="5"/>
      <c r="H32" s="23"/>
    </row>
    <row r="33" spans="1:8" ht="15.75" customHeight="1" x14ac:dyDescent="0.35">
      <c r="A33" s="4" t="e">
        <f t="shared" si="8"/>
        <v>#REF!</v>
      </c>
      <c r="B33" s="5" t="e">
        <f t="shared" si="0"/>
        <v>#REF!</v>
      </c>
      <c r="C33" s="5"/>
      <c r="H33" s="23"/>
    </row>
    <row r="34" spans="1:8" ht="15.75" customHeight="1" x14ac:dyDescent="0.35">
      <c r="A34" s="4" t="e">
        <f t="shared" si="8"/>
        <v>#REF!</v>
      </c>
      <c r="B34" s="5" t="e">
        <f t="shared" si="0"/>
        <v>#REF!</v>
      </c>
      <c r="C34" s="5"/>
      <c r="H34" s="23"/>
    </row>
    <row r="35" spans="1:8" ht="15.75" customHeight="1" x14ac:dyDescent="0.35">
      <c r="A35" s="4" t="e">
        <f t="shared" si="8"/>
        <v>#REF!</v>
      </c>
      <c r="B35" s="5" t="e">
        <f t="shared" si="0"/>
        <v>#REF!</v>
      </c>
      <c r="C35" s="5"/>
      <c r="H35" s="23"/>
    </row>
    <row r="36" spans="1:8" ht="15.75" customHeight="1" x14ac:dyDescent="0.35">
      <c r="A36" s="4" t="e">
        <f t="shared" si="8"/>
        <v>#REF!</v>
      </c>
      <c r="B36" s="5" t="e">
        <f t="shared" si="0"/>
        <v>#REF!</v>
      </c>
      <c r="C36" s="5"/>
      <c r="H36" s="23"/>
    </row>
    <row r="37" spans="1:8" ht="15.75" customHeight="1" x14ac:dyDescent="0.35">
      <c r="A37" s="4" t="e">
        <f t="shared" si="8"/>
        <v>#REF!</v>
      </c>
      <c r="B37" s="5" t="e">
        <f t="shared" si="0"/>
        <v>#REF!</v>
      </c>
      <c r="C37" s="5"/>
      <c r="H37" s="23"/>
    </row>
    <row r="38" spans="1:8" ht="15.75" customHeight="1" x14ac:dyDescent="0.35">
      <c r="A38" s="4" t="e">
        <f t="shared" si="8"/>
        <v>#REF!</v>
      </c>
      <c r="B38" s="5" t="e">
        <f t="shared" si="0"/>
        <v>#REF!</v>
      </c>
      <c r="C38" s="5"/>
      <c r="H38" s="23"/>
    </row>
    <row r="39" spans="1:8" ht="15.75" customHeight="1" x14ac:dyDescent="0.35">
      <c r="A39" s="4" t="e">
        <f t="shared" si="8"/>
        <v>#REF!</v>
      </c>
      <c r="B39" s="5" t="e">
        <f t="shared" si="0"/>
        <v>#REF!</v>
      </c>
      <c r="C39" s="5"/>
      <c r="H39" s="23"/>
    </row>
    <row r="40" spans="1:8" ht="15.75" customHeight="1" x14ac:dyDescent="0.35">
      <c r="A40" s="4" t="e">
        <f t="shared" si="8"/>
        <v>#REF!</v>
      </c>
      <c r="B40" s="5" t="e">
        <f t="shared" si="0"/>
        <v>#REF!</v>
      </c>
      <c r="C40" s="5"/>
      <c r="H40" s="23"/>
    </row>
    <row r="41" spans="1:8" ht="15.75" customHeight="1" x14ac:dyDescent="0.35">
      <c r="A41" s="4" t="e">
        <f t="shared" si="8"/>
        <v>#REF!</v>
      </c>
      <c r="B41" s="5" t="e">
        <f t="shared" si="0"/>
        <v>#REF!</v>
      </c>
      <c r="C41" s="5"/>
      <c r="H41" s="23"/>
    </row>
    <row r="42" spans="1:8" ht="15.75" customHeight="1" x14ac:dyDescent="0.35">
      <c r="A42" s="4" t="e">
        <f t="shared" si="8"/>
        <v>#REF!</v>
      </c>
      <c r="B42" s="5" t="e">
        <f t="shared" si="0"/>
        <v>#REF!</v>
      </c>
      <c r="C42" s="5"/>
      <c r="H42" s="23"/>
    </row>
    <row r="43" spans="1:8" ht="15.75" customHeight="1" x14ac:dyDescent="0.35">
      <c r="A43" s="4" t="e">
        <f t="shared" si="8"/>
        <v>#REF!</v>
      </c>
      <c r="B43" s="5" t="e">
        <f t="shared" si="0"/>
        <v>#REF!</v>
      </c>
      <c r="C43" s="5"/>
      <c r="H43" s="23"/>
    </row>
    <row r="44" spans="1:8" ht="15.75" customHeight="1" x14ac:dyDescent="0.35">
      <c r="A44" s="4" t="e">
        <f t="shared" si="8"/>
        <v>#REF!</v>
      </c>
      <c r="B44" s="5" t="e">
        <f t="shared" si="0"/>
        <v>#REF!</v>
      </c>
      <c r="C44" s="5"/>
      <c r="H44" s="23"/>
    </row>
    <row r="45" spans="1:8" ht="15.75" customHeight="1" x14ac:dyDescent="0.35">
      <c r="A45" s="4" t="e">
        <f t="shared" si="8"/>
        <v>#REF!</v>
      </c>
      <c r="B45" s="5" t="e">
        <f t="shared" si="0"/>
        <v>#REF!</v>
      </c>
      <c r="C45" s="5"/>
      <c r="H45" s="23"/>
    </row>
    <row r="46" spans="1:8" ht="15.75" customHeight="1" x14ac:dyDescent="0.35">
      <c r="A46" s="4" t="e">
        <f t="shared" si="8"/>
        <v>#REF!</v>
      </c>
      <c r="B46" s="5" t="e">
        <f t="shared" si="0"/>
        <v>#REF!</v>
      </c>
      <c r="C46" s="5"/>
      <c r="H46" s="23"/>
    </row>
    <row r="47" spans="1:8" ht="15.75" customHeight="1" x14ac:dyDescent="0.35">
      <c r="A47" s="4" t="e">
        <f t="shared" si="8"/>
        <v>#REF!</v>
      </c>
      <c r="B47" s="5" t="e">
        <f t="shared" si="0"/>
        <v>#REF!</v>
      </c>
      <c r="C47" s="5"/>
      <c r="H47" s="23"/>
    </row>
    <row r="48" spans="1:8" ht="15.75" customHeight="1" x14ac:dyDescent="0.35">
      <c r="A48" s="4" t="e">
        <f t="shared" si="8"/>
        <v>#REF!</v>
      </c>
      <c r="B48" s="5" t="e">
        <f t="shared" si="0"/>
        <v>#REF!</v>
      </c>
      <c r="C48" s="5"/>
      <c r="H48" s="23"/>
    </row>
    <row r="49" spans="1:8" ht="15.75" customHeight="1" x14ac:dyDescent="0.35">
      <c r="A49" s="4" t="e">
        <f t="shared" si="8"/>
        <v>#REF!</v>
      </c>
      <c r="B49" s="5" t="e">
        <f t="shared" si="0"/>
        <v>#REF!</v>
      </c>
      <c r="C49" s="5"/>
      <c r="H49" s="23"/>
    </row>
    <row r="50" spans="1:8" ht="15.75" customHeight="1" x14ac:dyDescent="0.35">
      <c r="A50" s="4" t="e">
        <f t="shared" si="8"/>
        <v>#REF!</v>
      </c>
      <c r="B50" s="5" t="e">
        <f t="shared" si="0"/>
        <v>#REF!</v>
      </c>
      <c r="C50" s="5"/>
      <c r="H50" s="23"/>
    </row>
    <row r="51" spans="1:8" ht="15.75" customHeight="1" x14ac:dyDescent="0.35">
      <c r="A51" s="4" t="e">
        <f t="shared" si="8"/>
        <v>#REF!</v>
      </c>
      <c r="B51" s="5" t="e">
        <f t="shared" si="0"/>
        <v>#REF!</v>
      </c>
      <c r="C51" s="5"/>
      <c r="H51" s="23"/>
    </row>
    <row r="52" spans="1:8" ht="15.75" customHeight="1" x14ac:dyDescent="0.35">
      <c r="A52" s="4" t="e">
        <f t="shared" si="8"/>
        <v>#REF!</v>
      </c>
      <c r="B52" s="5" t="e">
        <f t="shared" si="0"/>
        <v>#REF!</v>
      </c>
      <c r="C52" s="5"/>
      <c r="H52" s="23"/>
    </row>
    <row r="53" spans="1:8" ht="15.75" customHeight="1" x14ac:dyDescent="0.35">
      <c r="A53" s="4" t="e">
        <f t="shared" si="8"/>
        <v>#REF!</v>
      </c>
      <c r="B53" s="5" t="e">
        <f t="shared" si="0"/>
        <v>#REF!</v>
      </c>
      <c r="C53" s="5"/>
      <c r="H53" s="23"/>
    </row>
    <row r="54" spans="1:8" ht="15.75" customHeight="1" x14ac:dyDescent="0.35">
      <c r="A54" s="4" t="e">
        <f t="shared" si="8"/>
        <v>#REF!</v>
      </c>
      <c r="B54" s="5" t="e">
        <f t="shared" si="0"/>
        <v>#REF!</v>
      </c>
      <c r="C54" s="5"/>
      <c r="H54" s="23"/>
    </row>
    <row r="55" spans="1:8" ht="15.75" customHeight="1" x14ac:dyDescent="0.35">
      <c r="A55" s="4" t="e">
        <f t="shared" si="8"/>
        <v>#REF!</v>
      </c>
      <c r="B55" s="5" t="e">
        <f t="shared" si="0"/>
        <v>#REF!</v>
      </c>
      <c r="C55" s="5"/>
      <c r="H55" s="23"/>
    </row>
    <row r="56" spans="1:8" ht="15.75" customHeight="1" x14ac:dyDescent="0.35">
      <c r="A56" s="4" t="e">
        <f t="shared" si="8"/>
        <v>#REF!</v>
      </c>
      <c r="B56" s="5" t="e">
        <f t="shared" si="0"/>
        <v>#REF!</v>
      </c>
      <c r="C56" s="5"/>
      <c r="H56" s="23"/>
    </row>
    <row r="57" spans="1:8" ht="15.75" customHeight="1" x14ac:dyDescent="0.35">
      <c r="A57" s="4" t="e">
        <f t="shared" si="8"/>
        <v>#REF!</v>
      </c>
      <c r="B57" s="5" t="e">
        <f t="shared" si="0"/>
        <v>#REF!</v>
      </c>
      <c r="C57" s="5"/>
      <c r="H57" s="23"/>
    </row>
    <row r="58" spans="1:8" ht="15.75" customHeight="1" x14ac:dyDescent="0.35">
      <c r="A58" s="4" t="e">
        <f t="shared" si="8"/>
        <v>#REF!</v>
      </c>
      <c r="B58" s="5" t="e">
        <f t="shared" si="0"/>
        <v>#REF!</v>
      </c>
      <c r="C58" s="5"/>
      <c r="H58" s="23"/>
    </row>
    <row r="59" spans="1:8" ht="15.75" customHeight="1" x14ac:dyDescent="0.35">
      <c r="A59" s="4" t="e">
        <f t="shared" si="8"/>
        <v>#REF!</v>
      </c>
      <c r="B59" s="5" t="e">
        <f t="shared" si="0"/>
        <v>#REF!</v>
      </c>
      <c r="C59" s="5"/>
      <c r="H59" s="23"/>
    </row>
    <row r="60" spans="1:8" ht="15.75" customHeight="1" x14ac:dyDescent="0.35">
      <c r="A60" s="4" t="e">
        <f t="shared" si="8"/>
        <v>#REF!</v>
      </c>
      <c r="B60" s="5" t="e">
        <f t="shared" si="0"/>
        <v>#REF!</v>
      </c>
      <c r="C60" s="5"/>
      <c r="H60" s="23"/>
    </row>
    <row r="61" spans="1:8" ht="15.75" customHeight="1" x14ac:dyDescent="0.35">
      <c r="A61" s="4" t="e">
        <f t="shared" si="8"/>
        <v>#REF!</v>
      </c>
      <c r="B61" s="5" t="e">
        <f t="shared" si="0"/>
        <v>#REF!</v>
      </c>
      <c r="C61" s="5"/>
      <c r="H61" s="23"/>
    </row>
    <row r="62" spans="1:8" ht="15.75" customHeight="1" x14ac:dyDescent="0.35">
      <c r="A62" s="4" t="e">
        <f t="shared" si="8"/>
        <v>#REF!</v>
      </c>
      <c r="B62" s="5" t="e">
        <f t="shared" si="0"/>
        <v>#REF!</v>
      </c>
      <c r="C62" s="5"/>
      <c r="H62" s="23"/>
    </row>
    <row r="63" spans="1:8" ht="15.75" customHeight="1" x14ac:dyDescent="0.35">
      <c r="A63" s="4" t="e">
        <f t="shared" si="8"/>
        <v>#REF!</v>
      </c>
      <c r="B63" s="5" t="e">
        <f t="shared" si="0"/>
        <v>#REF!</v>
      </c>
      <c r="C63" s="5"/>
      <c r="H63" s="23"/>
    </row>
    <row r="64" spans="1:8" ht="15.75" customHeight="1" x14ac:dyDescent="0.35">
      <c r="A64" s="4" t="e">
        <f t="shared" si="8"/>
        <v>#REF!</v>
      </c>
      <c r="B64" s="5" t="e">
        <f t="shared" si="0"/>
        <v>#REF!</v>
      </c>
      <c r="C64" s="5"/>
      <c r="H64" s="23"/>
    </row>
    <row r="65" spans="1:8" ht="15.75" customHeight="1" x14ac:dyDescent="0.35">
      <c r="A65" s="4" t="e">
        <f t="shared" si="8"/>
        <v>#REF!</v>
      </c>
      <c r="B65" s="5" t="e">
        <f t="shared" si="0"/>
        <v>#REF!</v>
      </c>
      <c r="C65" s="5"/>
      <c r="H65" s="23"/>
    </row>
    <row r="66" spans="1:8" ht="15.75" customHeight="1" x14ac:dyDescent="0.35">
      <c r="A66" s="4" t="e">
        <f t="shared" si="8"/>
        <v>#REF!</v>
      </c>
      <c r="B66" s="5" t="e">
        <f t="shared" si="0"/>
        <v>#REF!</v>
      </c>
      <c r="C66" s="5"/>
      <c r="H66" s="23"/>
    </row>
    <row r="67" spans="1:8" ht="15.75" customHeight="1" x14ac:dyDescent="0.35">
      <c r="A67" s="4" t="e">
        <f t="shared" si="8"/>
        <v>#REF!</v>
      </c>
      <c r="B67" s="5" t="e">
        <f t="shared" si="0"/>
        <v>#REF!</v>
      </c>
      <c r="C67" s="5"/>
      <c r="H67" s="23"/>
    </row>
    <row r="68" spans="1:8" ht="15.75" customHeight="1" x14ac:dyDescent="0.35">
      <c r="A68" s="4" t="e">
        <f t="shared" si="8"/>
        <v>#REF!</v>
      </c>
      <c r="B68" s="5" t="e">
        <f t="shared" si="0"/>
        <v>#REF!</v>
      </c>
      <c r="C68" s="5"/>
      <c r="H68" s="23"/>
    </row>
    <row r="69" spans="1:8" ht="15.75" customHeight="1" x14ac:dyDescent="0.35">
      <c r="A69" s="4" t="e">
        <f t="shared" si="8"/>
        <v>#REF!</v>
      </c>
      <c r="B69" s="5" t="e">
        <f t="shared" si="0"/>
        <v>#REF!</v>
      </c>
      <c r="C69" s="5"/>
      <c r="H69" s="23"/>
    </row>
    <row r="70" spans="1:8" ht="15.75" customHeight="1" x14ac:dyDescent="0.35">
      <c r="A70" s="4" t="e">
        <f t="shared" si="8"/>
        <v>#REF!</v>
      </c>
      <c r="B70" s="5" t="e">
        <f t="shared" si="0"/>
        <v>#REF!</v>
      </c>
      <c r="C70" s="5"/>
      <c r="H70" s="23"/>
    </row>
    <row r="71" spans="1:8" ht="15.75" customHeight="1" x14ac:dyDescent="0.35">
      <c r="A71" s="4" t="e">
        <f t="shared" si="8"/>
        <v>#REF!</v>
      </c>
      <c r="B71" s="5" t="e">
        <f t="shared" si="0"/>
        <v>#REF!</v>
      </c>
      <c r="C71" s="5"/>
      <c r="H71" s="23"/>
    </row>
    <row r="72" spans="1:8" ht="15.75" customHeight="1" x14ac:dyDescent="0.35">
      <c r="A72" s="4" t="e">
        <f t="shared" si="8"/>
        <v>#REF!</v>
      </c>
      <c r="B72" s="5" t="e">
        <f t="shared" si="0"/>
        <v>#REF!</v>
      </c>
      <c r="C72" s="5"/>
      <c r="H72" s="23"/>
    </row>
    <row r="73" spans="1:8" ht="15.75" customHeight="1" x14ac:dyDescent="0.35">
      <c r="A73" s="4" t="e">
        <f t="shared" si="8"/>
        <v>#REF!</v>
      </c>
      <c r="B73" s="5" t="e">
        <f t="shared" si="0"/>
        <v>#REF!</v>
      </c>
      <c r="C73" s="5"/>
      <c r="H73" s="23"/>
    </row>
    <row r="74" spans="1:8" ht="15.75" customHeight="1" x14ac:dyDescent="0.35">
      <c r="A74" s="4" t="e">
        <f t="shared" si="8"/>
        <v>#REF!</v>
      </c>
      <c r="B74" s="5" t="e">
        <f t="shared" si="0"/>
        <v>#REF!</v>
      </c>
      <c r="C74" s="5"/>
      <c r="H74" s="23"/>
    </row>
    <row r="75" spans="1:8" ht="15.75" customHeight="1" x14ac:dyDescent="0.35">
      <c r="A75" s="4" t="e">
        <f t="shared" si="8"/>
        <v>#REF!</v>
      </c>
      <c r="B75" s="5" t="e">
        <f t="shared" si="0"/>
        <v>#REF!</v>
      </c>
      <c r="C75" s="5"/>
      <c r="H75" s="23"/>
    </row>
    <row r="76" spans="1:8" ht="15.75" customHeight="1" x14ac:dyDescent="0.35">
      <c r="A76" s="4" t="e">
        <f t="shared" si="8"/>
        <v>#REF!</v>
      </c>
      <c r="B76" s="5" t="e">
        <f t="shared" si="0"/>
        <v>#REF!</v>
      </c>
      <c r="C76" s="5"/>
      <c r="H76" s="23"/>
    </row>
    <row r="77" spans="1:8" ht="15.75" customHeight="1" x14ac:dyDescent="0.35">
      <c r="A77" s="4" t="e">
        <f t="shared" si="8"/>
        <v>#REF!</v>
      </c>
      <c r="B77" s="5" t="e">
        <f t="shared" si="0"/>
        <v>#REF!</v>
      </c>
      <c r="C77" s="5"/>
      <c r="H77" s="23"/>
    </row>
    <row r="78" spans="1:8" ht="15.75" customHeight="1" x14ac:dyDescent="0.35">
      <c r="A78" s="4" t="e">
        <f t="shared" si="8"/>
        <v>#REF!</v>
      </c>
      <c r="B78" s="5" t="e">
        <f t="shared" si="0"/>
        <v>#REF!</v>
      </c>
      <c r="C78" s="5"/>
      <c r="H78" s="23"/>
    </row>
    <row r="79" spans="1:8" ht="15.75" customHeight="1" x14ac:dyDescent="0.35">
      <c r="A79" s="4" t="e">
        <f t="shared" si="8"/>
        <v>#REF!</v>
      </c>
      <c r="B79" s="5" t="e">
        <f t="shared" si="0"/>
        <v>#REF!</v>
      </c>
      <c r="C79" s="5"/>
      <c r="H79" s="23"/>
    </row>
    <row r="80" spans="1:8" ht="15.75" customHeight="1" x14ac:dyDescent="0.35">
      <c r="A80" s="4" t="e">
        <f t="shared" si="8"/>
        <v>#REF!</v>
      </c>
      <c r="B80" s="5" t="e">
        <f t="shared" si="0"/>
        <v>#REF!</v>
      </c>
      <c r="C80" s="5"/>
      <c r="H80" s="23"/>
    </row>
    <row r="81" spans="1:8" ht="15.75" customHeight="1" x14ac:dyDescent="0.35">
      <c r="A81" s="4" t="e">
        <f t="shared" si="8"/>
        <v>#REF!</v>
      </c>
      <c r="B81" s="5" t="e">
        <f t="shared" si="0"/>
        <v>#REF!</v>
      </c>
      <c r="C81" s="5"/>
      <c r="H81" s="23"/>
    </row>
    <row r="82" spans="1:8" ht="15.75" customHeight="1" x14ac:dyDescent="0.35">
      <c r="A82" s="4" t="e">
        <f t="shared" si="8"/>
        <v>#REF!</v>
      </c>
      <c r="B82" s="5" t="e">
        <f t="shared" si="0"/>
        <v>#REF!</v>
      </c>
      <c r="C82" s="5"/>
      <c r="H82" s="23"/>
    </row>
    <row r="83" spans="1:8" ht="15.75" customHeight="1" x14ac:dyDescent="0.35">
      <c r="A83" s="4" t="e">
        <f t="shared" si="8"/>
        <v>#REF!</v>
      </c>
      <c r="B83" s="5" t="e">
        <f t="shared" si="0"/>
        <v>#REF!</v>
      </c>
      <c r="C83" s="5"/>
      <c r="H83" s="23"/>
    </row>
    <row r="84" spans="1:8" ht="15.75" customHeight="1" x14ac:dyDescent="0.35">
      <c r="A84" s="4" t="e">
        <f t="shared" si="8"/>
        <v>#REF!</v>
      </c>
      <c r="B84" s="5" t="e">
        <f t="shared" si="0"/>
        <v>#REF!</v>
      </c>
      <c r="C84" s="5"/>
      <c r="H84" s="23"/>
    </row>
    <row r="85" spans="1:8" ht="15.75" customHeight="1" x14ac:dyDescent="0.35">
      <c r="A85" s="4" t="e">
        <f t="shared" si="8"/>
        <v>#REF!</v>
      </c>
      <c r="B85" s="5" t="e">
        <f t="shared" si="0"/>
        <v>#REF!</v>
      </c>
      <c r="C85" s="5"/>
      <c r="H85" s="23"/>
    </row>
    <row r="86" spans="1:8" ht="15.75" customHeight="1" x14ac:dyDescent="0.35">
      <c r="A86" s="4" t="e">
        <f t="shared" si="8"/>
        <v>#REF!</v>
      </c>
      <c r="B86" s="5" t="e">
        <f t="shared" si="0"/>
        <v>#REF!</v>
      </c>
      <c r="C86" s="5"/>
      <c r="H86" s="23"/>
    </row>
    <row r="87" spans="1:8" ht="15.75" customHeight="1" x14ac:dyDescent="0.35">
      <c r="A87" s="4" t="e">
        <f t="shared" si="8"/>
        <v>#REF!</v>
      </c>
      <c r="B87" s="5" t="e">
        <f t="shared" si="0"/>
        <v>#REF!</v>
      </c>
      <c r="C87" s="5"/>
      <c r="H87" s="23"/>
    </row>
    <row r="88" spans="1:8" ht="15.75" customHeight="1" x14ac:dyDescent="0.35">
      <c r="A88" s="4" t="e">
        <f t="shared" si="8"/>
        <v>#REF!</v>
      </c>
      <c r="B88" s="5" t="e">
        <f t="shared" si="0"/>
        <v>#REF!</v>
      </c>
      <c r="C88" s="5"/>
      <c r="H88" s="23"/>
    </row>
    <row r="89" spans="1:8" ht="15.75" customHeight="1" x14ac:dyDescent="0.35">
      <c r="A89" s="4" t="e">
        <f t="shared" si="8"/>
        <v>#REF!</v>
      </c>
      <c r="B89" s="5" t="e">
        <f t="shared" si="0"/>
        <v>#REF!</v>
      </c>
      <c r="C89" s="5"/>
      <c r="H89" s="23"/>
    </row>
    <row r="90" spans="1:8" ht="15.75" customHeight="1" x14ac:dyDescent="0.35">
      <c r="A90" s="4" t="e">
        <f t="shared" si="8"/>
        <v>#REF!</v>
      </c>
      <c r="B90" s="5" t="e">
        <f t="shared" si="0"/>
        <v>#REF!</v>
      </c>
      <c r="C90" s="5"/>
      <c r="H90" s="23"/>
    </row>
    <row r="91" spans="1:8" ht="15.75" customHeight="1" x14ac:dyDescent="0.35">
      <c r="A91" s="4" t="e">
        <f t="shared" si="8"/>
        <v>#REF!</v>
      </c>
      <c r="B91" s="5" t="e">
        <f t="shared" si="0"/>
        <v>#REF!</v>
      </c>
      <c r="C91" s="5"/>
      <c r="H91" s="23"/>
    </row>
    <row r="92" spans="1:8" ht="15.75" customHeight="1" x14ac:dyDescent="0.35">
      <c r="A92" s="4" t="e">
        <f t="shared" si="8"/>
        <v>#REF!</v>
      </c>
      <c r="B92" s="5" t="e">
        <f t="shared" si="0"/>
        <v>#REF!</v>
      </c>
      <c r="C92" s="5"/>
      <c r="H92" s="23"/>
    </row>
    <row r="93" spans="1:8" ht="15.75" customHeight="1" x14ac:dyDescent="0.35">
      <c r="A93" s="4" t="e">
        <f t="shared" si="8"/>
        <v>#REF!</v>
      </c>
      <c r="B93" s="5" t="e">
        <f t="shared" si="0"/>
        <v>#REF!</v>
      </c>
      <c r="C93" s="5"/>
      <c r="H93" s="23"/>
    </row>
    <row r="94" spans="1:8" ht="15.75" customHeight="1" x14ac:dyDescent="0.35">
      <c r="A94" s="4" t="e">
        <f t="shared" si="8"/>
        <v>#REF!</v>
      </c>
      <c r="B94" s="5" t="e">
        <f t="shared" si="0"/>
        <v>#REF!</v>
      </c>
      <c r="C94" s="5"/>
      <c r="H94" s="23"/>
    </row>
    <row r="95" spans="1:8" ht="15.75" customHeight="1" x14ac:dyDescent="0.35">
      <c r="A95" s="4" t="e">
        <f t="shared" si="8"/>
        <v>#REF!</v>
      </c>
      <c r="B95" s="5" t="e">
        <f t="shared" si="0"/>
        <v>#REF!</v>
      </c>
      <c r="C95" s="5"/>
      <c r="H95" s="23"/>
    </row>
    <row r="96" spans="1:8" ht="15.75" customHeight="1" x14ac:dyDescent="0.35">
      <c r="A96" s="4" t="e">
        <f t="shared" si="8"/>
        <v>#REF!</v>
      </c>
      <c r="B96" s="5" t="e">
        <f t="shared" si="0"/>
        <v>#REF!</v>
      </c>
      <c r="C96" s="5"/>
      <c r="H96" s="23"/>
    </row>
    <row r="97" spans="1:8" ht="15.75" customHeight="1" x14ac:dyDescent="0.35">
      <c r="A97" s="4" t="e">
        <f t="shared" si="8"/>
        <v>#REF!</v>
      </c>
      <c r="B97" s="5" t="e">
        <f t="shared" si="0"/>
        <v>#REF!</v>
      </c>
      <c r="C97" s="5"/>
      <c r="H97" s="23"/>
    </row>
    <row r="98" spans="1:8" ht="15.75" customHeight="1" x14ac:dyDescent="0.35">
      <c r="A98" s="4" t="e">
        <f t="shared" si="8"/>
        <v>#REF!</v>
      </c>
      <c r="B98" s="5" t="e">
        <f t="shared" si="0"/>
        <v>#REF!</v>
      </c>
      <c r="C98" s="5"/>
      <c r="H98" s="23"/>
    </row>
    <row r="99" spans="1:8" ht="15.75" customHeight="1" x14ac:dyDescent="0.35">
      <c r="A99" s="4" t="e">
        <f t="shared" si="8"/>
        <v>#REF!</v>
      </c>
      <c r="B99" s="5" t="e">
        <f t="shared" si="0"/>
        <v>#REF!</v>
      </c>
      <c r="C99" s="5"/>
      <c r="H99" s="23"/>
    </row>
    <row r="100" spans="1:8" ht="15.75" customHeight="1" x14ac:dyDescent="0.35">
      <c r="A100" s="4" t="e">
        <f t="shared" si="8"/>
        <v>#REF!</v>
      </c>
      <c r="B100" s="5" t="e">
        <f t="shared" si="0"/>
        <v>#REF!</v>
      </c>
      <c r="C100" s="5"/>
      <c r="H100" s="23"/>
    </row>
    <row r="101" spans="1:8" ht="15.75" customHeight="1" x14ac:dyDescent="0.35">
      <c r="A101" s="4" t="e">
        <f t="shared" si="8"/>
        <v>#REF!</v>
      </c>
      <c r="B101" s="5" t="e">
        <f t="shared" si="0"/>
        <v>#REF!</v>
      </c>
      <c r="C101" s="5"/>
      <c r="H101" s="23"/>
    </row>
    <row r="102" spans="1:8" ht="15.75" customHeight="1" x14ac:dyDescent="0.35">
      <c r="A102" s="37"/>
      <c r="B102" s="37"/>
      <c r="C102" s="37"/>
      <c r="H102" s="23"/>
    </row>
    <row r="103" spans="1:8" ht="15.75" customHeight="1" x14ac:dyDescent="0.35">
      <c r="C103" s="23"/>
      <c r="H103" s="23"/>
    </row>
    <row r="104" spans="1:8" ht="15.75" customHeight="1" x14ac:dyDescent="0.35">
      <c r="C104" s="23"/>
      <c r="H104" s="23"/>
    </row>
    <row r="105" spans="1:8" ht="15.75" customHeight="1" x14ac:dyDescent="0.35">
      <c r="C105" s="23"/>
      <c r="H105" s="23"/>
    </row>
    <row r="106" spans="1:8" ht="15.75" customHeight="1" x14ac:dyDescent="0.35">
      <c r="C106" s="23"/>
      <c r="H106" s="23"/>
    </row>
    <row r="107" spans="1:8" ht="15.75" customHeight="1" x14ac:dyDescent="0.35">
      <c r="C107" s="23"/>
      <c r="H107" s="23"/>
    </row>
    <row r="108" spans="1:8" ht="15.75" customHeight="1" x14ac:dyDescent="0.35">
      <c r="C108" s="23"/>
      <c r="H108" s="23"/>
    </row>
    <row r="109" spans="1:8" ht="15.75" customHeight="1" x14ac:dyDescent="0.35">
      <c r="C109" s="23"/>
      <c r="H109" s="23"/>
    </row>
    <row r="110" spans="1:8" ht="15.75" customHeight="1" x14ac:dyDescent="0.35">
      <c r="C110" s="23"/>
      <c r="H110" s="23"/>
    </row>
    <row r="111" spans="1:8" ht="15.75" customHeight="1" x14ac:dyDescent="0.35">
      <c r="C111" s="23"/>
      <c r="H111" s="23"/>
    </row>
    <row r="112" spans="1:8" ht="15.75" customHeight="1" x14ac:dyDescent="0.35">
      <c r="C112" s="23"/>
      <c r="H112" s="23"/>
    </row>
    <row r="113" spans="3:8" ht="15.75" customHeight="1" x14ac:dyDescent="0.35">
      <c r="C113" s="23"/>
      <c r="H113" s="23"/>
    </row>
    <row r="114" spans="3:8" ht="15.75" customHeight="1" x14ac:dyDescent="0.35">
      <c r="C114" s="23"/>
      <c r="H114" s="23"/>
    </row>
    <row r="115" spans="3:8" ht="15.75" customHeight="1" x14ac:dyDescent="0.35">
      <c r="C115" s="23"/>
      <c r="H115" s="23"/>
    </row>
    <row r="116" spans="3:8" ht="15.75" customHeight="1" x14ac:dyDescent="0.35">
      <c r="C116" s="23"/>
      <c r="H116" s="23"/>
    </row>
    <row r="117" spans="3:8" ht="15.75" customHeight="1" x14ac:dyDescent="0.35">
      <c r="C117" s="23"/>
      <c r="H117" s="23"/>
    </row>
    <row r="118" spans="3:8" ht="15.75" customHeight="1" x14ac:dyDescent="0.35">
      <c r="C118" s="23"/>
      <c r="H118" s="23"/>
    </row>
    <row r="119" spans="3:8" ht="15.75" customHeight="1" x14ac:dyDescent="0.35">
      <c r="C119" s="23"/>
      <c r="H119" s="23"/>
    </row>
    <row r="120" spans="3:8" ht="15.75" customHeight="1" x14ac:dyDescent="0.35">
      <c r="C120" s="23"/>
      <c r="H120" s="23"/>
    </row>
    <row r="121" spans="3:8" ht="15.75" customHeight="1" x14ac:dyDescent="0.35">
      <c r="C121" s="23"/>
      <c r="H121" s="23"/>
    </row>
    <row r="122" spans="3:8" ht="15.75" customHeight="1" x14ac:dyDescent="0.35">
      <c r="C122" s="23"/>
      <c r="H122" s="23"/>
    </row>
    <row r="123" spans="3:8" ht="15.75" customHeight="1" x14ac:dyDescent="0.35">
      <c r="C123" s="23"/>
      <c r="H123" s="23"/>
    </row>
    <row r="124" spans="3:8" ht="15.75" customHeight="1" x14ac:dyDescent="0.35">
      <c r="C124" s="23"/>
      <c r="H124" s="23"/>
    </row>
    <row r="125" spans="3:8" ht="15.75" customHeight="1" x14ac:dyDescent="0.35">
      <c r="C125" s="23"/>
      <c r="H125" s="23"/>
    </row>
    <row r="126" spans="3:8" ht="15.75" customHeight="1" x14ac:dyDescent="0.35">
      <c r="C126" s="23"/>
      <c r="H126" s="23"/>
    </row>
    <row r="127" spans="3:8" ht="15.75" customHeight="1" x14ac:dyDescent="0.35">
      <c r="C127" s="23"/>
      <c r="H127" s="23"/>
    </row>
    <row r="128" spans="3:8" ht="15.75" customHeight="1" x14ac:dyDescent="0.35">
      <c r="C128" s="23"/>
      <c r="H128" s="23"/>
    </row>
    <row r="129" spans="3:8" ht="15.75" customHeight="1" x14ac:dyDescent="0.35">
      <c r="C129" s="23"/>
      <c r="H129" s="23"/>
    </row>
    <row r="130" spans="3:8" ht="15.75" customHeight="1" x14ac:dyDescent="0.35">
      <c r="C130" s="23"/>
      <c r="H130" s="23"/>
    </row>
    <row r="131" spans="3:8" ht="15.75" customHeight="1" x14ac:dyDescent="0.35">
      <c r="C131" s="23"/>
      <c r="H131" s="23"/>
    </row>
    <row r="132" spans="3:8" ht="15.75" customHeight="1" x14ac:dyDescent="0.35">
      <c r="C132" s="23"/>
      <c r="H132" s="23"/>
    </row>
    <row r="133" spans="3:8" ht="15.75" customHeight="1" x14ac:dyDescent="0.35">
      <c r="C133" s="23"/>
      <c r="H133" s="23"/>
    </row>
    <row r="134" spans="3:8" ht="15.75" customHeight="1" x14ac:dyDescent="0.35">
      <c r="C134" s="23"/>
      <c r="H134" s="23"/>
    </row>
    <row r="135" spans="3:8" ht="15.75" customHeight="1" x14ac:dyDescent="0.35">
      <c r="C135" s="23"/>
      <c r="H135" s="23"/>
    </row>
    <row r="136" spans="3:8" ht="15.75" customHeight="1" x14ac:dyDescent="0.35">
      <c r="C136" s="23"/>
      <c r="H136" s="23"/>
    </row>
    <row r="137" spans="3:8" ht="15.75" customHeight="1" x14ac:dyDescent="0.35">
      <c r="C137" s="23"/>
      <c r="H137" s="23"/>
    </row>
    <row r="138" spans="3:8" ht="15.75" customHeight="1" x14ac:dyDescent="0.35">
      <c r="C138" s="23"/>
      <c r="H138" s="23"/>
    </row>
    <row r="139" spans="3:8" ht="15.75" customHeight="1" x14ac:dyDescent="0.35">
      <c r="C139" s="23"/>
      <c r="H139" s="23"/>
    </row>
    <row r="140" spans="3:8" ht="15.75" customHeight="1" x14ac:dyDescent="0.35">
      <c r="C140" s="23"/>
      <c r="H140" s="23"/>
    </row>
    <row r="141" spans="3:8" ht="15.75" customHeight="1" x14ac:dyDescent="0.35">
      <c r="C141" s="23"/>
      <c r="H141" s="23"/>
    </row>
    <row r="142" spans="3:8" ht="15.75" customHeight="1" x14ac:dyDescent="0.35">
      <c r="C142" s="23"/>
      <c r="H142" s="23"/>
    </row>
    <row r="143" spans="3:8" ht="15.75" customHeight="1" x14ac:dyDescent="0.35">
      <c r="C143" s="23"/>
      <c r="H143" s="23"/>
    </row>
    <row r="144" spans="3:8" ht="15.75" customHeight="1" x14ac:dyDescent="0.35">
      <c r="C144" s="23"/>
      <c r="H144" s="23"/>
    </row>
    <row r="145" spans="3:8" ht="15.75" customHeight="1" x14ac:dyDescent="0.35">
      <c r="C145" s="23"/>
      <c r="H145" s="23"/>
    </row>
    <row r="146" spans="3:8" ht="15.75" customHeight="1" x14ac:dyDescent="0.35">
      <c r="C146" s="23"/>
      <c r="H146" s="23"/>
    </row>
    <row r="147" spans="3:8" ht="15.75" customHeight="1" x14ac:dyDescent="0.35">
      <c r="C147" s="23"/>
      <c r="H147" s="23"/>
    </row>
    <row r="148" spans="3:8" ht="15.75" customHeight="1" x14ac:dyDescent="0.35">
      <c r="C148" s="23"/>
      <c r="H148" s="23"/>
    </row>
    <row r="149" spans="3:8" ht="15.75" customHeight="1" x14ac:dyDescent="0.35">
      <c r="C149" s="23"/>
      <c r="H149" s="23"/>
    </row>
    <row r="150" spans="3:8" ht="15.75" customHeight="1" x14ac:dyDescent="0.35">
      <c r="C150" s="23"/>
      <c r="H150" s="23"/>
    </row>
    <row r="151" spans="3:8" ht="15.75" customHeight="1" x14ac:dyDescent="0.35">
      <c r="C151" s="23"/>
      <c r="H151" s="23"/>
    </row>
    <row r="152" spans="3:8" ht="15.75" customHeight="1" x14ac:dyDescent="0.35">
      <c r="C152" s="23"/>
      <c r="H152" s="23"/>
    </row>
    <row r="153" spans="3:8" ht="15.75" customHeight="1" x14ac:dyDescent="0.35">
      <c r="C153" s="23"/>
      <c r="H153" s="23"/>
    </row>
    <row r="154" spans="3:8" ht="15.75" customHeight="1" x14ac:dyDescent="0.35">
      <c r="C154" s="23"/>
      <c r="H154" s="23"/>
    </row>
    <row r="155" spans="3:8" ht="15.75" customHeight="1" x14ac:dyDescent="0.35">
      <c r="C155" s="23"/>
      <c r="H155" s="23"/>
    </row>
    <row r="156" spans="3:8" ht="15.75" customHeight="1" x14ac:dyDescent="0.35">
      <c r="C156" s="23"/>
      <c r="H156" s="23"/>
    </row>
    <row r="157" spans="3:8" ht="15.75" customHeight="1" x14ac:dyDescent="0.35">
      <c r="C157" s="23"/>
      <c r="H157" s="23"/>
    </row>
    <row r="158" spans="3:8" ht="15.75" customHeight="1" x14ac:dyDescent="0.35">
      <c r="C158" s="23"/>
      <c r="H158" s="23"/>
    </row>
    <row r="159" spans="3:8" ht="15.75" customHeight="1" x14ac:dyDescent="0.35">
      <c r="C159" s="23"/>
      <c r="H159" s="23"/>
    </row>
    <row r="160" spans="3:8" ht="15.75" customHeight="1" x14ac:dyDescent="0.35">
      <c r="C160" s="23"/>
      <c r="H160" s="23"/>
    </row>
    <row r="161" spans="3:8" ht="15.75" customHeight="1" x14ac:dyDescent="0.35">
      <c r="C161" s="23"/>
      <c r="H161" s="23"/>
    </row>
    <row r="162" spans="3:8" ht="15.75" customHeight="1" x14ac:dyDescent="0.35">
      <c r="C162" s="23"/>
      <c r="H162" s="23"/>
    </row>
    <row r="163" spans="3:8" ht="15.75" customHeight="1" x14ac:dyDescent="0.35">
      <c r="C163" s="23"/>
      <c r="H163" s="23"/>
    </row>
    <row r="164" spans="3:8" ht="15.75" customHeight="1" x14ac:dyDescent="0.35">
      <c r="C164" s="23"/>
      <c r="H164" s="23"/>
    </row>
    <row r="165" spans="3:8" ht="15.75" customHeight="1" x14ac:dyDescent="0.35">
      <c r="C165" s="23"/>
      <c r="H165" s="23"/>
    </row>
    <row r="166" spans="3:8" ht="15.75" customHeight="1" x14ac:dyDescent="0.35">
      <c r="C166" s="23"/>
      <c r="H166" s="23"/>
    </row>
    <row r="167" spans="3:8" ht="15.75" customHeight="1" x14ac:dyDescent="0.35">
      <c r="C167" s="23"/>
      <c r="H167" s="23"/>
    </row>
    <row r="168" spans="3:8" ht="15.75" customHeight="1" x14ac:dyDescent="0.35">
      <c r="C168" s="23"/>
      <c r="H168" s="23"/>
    </row>
    <row r="169" spans="3:8" ht="15.75" customHeight="1" x14ac:dyDescent="0.35">
      <c r="C169" s="23"/>
      <c r="H169" s="23"/>
    </row>
    <row r="170" spans="3:8" ht="15.75" customHeight="1" x14ac:dyDescent="0.35">
      <c r="C170" s="23"/>
      <c r="H170" s="23"/>
    </row>
    <row r="171" spans="3:8" ht="15.75" customHeight="1" x14ac:dyDescent="0.35">
      <c r="C171" s="23"/>
      <c r="H171" s="23"/>
    </row>
    <row r="172" spans="3:8" ht="15.75" customHeight="1" x14ac:dyDescent="0.35">
      <c r="C172" s="23"/>
      <c r="H172" s="23"/>
    </row>
    <row r="173" spans="3:8" ht="15.75" customHeight="1" x14ac:dyDescent="0.35">
      <c r="C173" s="23"/>
      <c r="H173" s="23"/>
    </row>
    <row r="174" spans="3:8" ht="15.75" customHeight="1" x14ac:dyDescent="0.35">
      <c r="C174" s="23"/>
      <c r="H174" s="23"/>
    </row>
    <row r="175" spans="3:8" ht="15.75" customHeight="1" x14ac:dyDescent="0.35">
      <c r="C175" s="23"/>
      <c r="H175" s="23"/>
    </row>
    <row r="176" spans="3:8" ht="15.75" customHeight="1" x14ac:dyDescent="0.35">
      <c r="C176" s="23"/>
      <c r="H176" s="23"/>
    </row>
    <row r="177" spans="3:8" ht="15.75" customHeight="1" x14ac:dyDescent="0.35">
      <c r="C177" s="23"/>
      <c r="H177" s="23"/>
    </row>
    <row r="178" spans="3:8" ht="15.75" customHeight="1" x14ac:dyDescent="0.35">
      <c r="C178" s="23"/>
      <c r="H178" s="23"/>
    </row>
    <row r="179" spans="3:8" ht="15.75" customHeight="1" x14ac:dyDescent="0.35">
      <c r="C179" s="23"/>
      <c r="H179" s="23"/>
    </row>
    <row r="180" spans="3:8" ht="15.75" customHeight="1" x14ac:dyDescent="0.35">
      <c r="C180" s="23"/>
      <c r="H180" s="23"/>
    </row>
    <row r="181" spans="3:8" ht="15.75" customHeight="1" x14ac:dyDescent="0.35">
      <c r="C181" s="23"/>
      <c r="H181" s="23"/>
    </row>
    <row r="182" spans="3:8" ht="15.75" customHeight="1" x14ac:dyDescent="0.35">
      <c r="C182" s="23"/>
      <c r="H182" s="23"/>
    </row>
    <row r="183" spans="3:8" ht="15.75" customHeight="1" x14ac:dyDescent="0.35">
      <c r="C183" s="23"/>
      <c r="H183" s="23"/>
    </row>
    <row r="184" spans="3:8" ht="15.75" customHeight="1" x14ac:dyDescent="0.35">
      <c r="C184" s="23"/>
      <c r="H184" s="23"/>
    </row>
    <row r="185" spans="3:8" ht="15.75" customHeight="1" x14ac:dyDescent="0.35">
      <c r="C185" s="23"/>
      <c r="H185" s="23"/>
    </row>
    <row r="186" spans="3:8" ht="15.75" customHeight="1" x14ac:dyDescent="0.35">
      <c r="C186" s="23"/>
      <c r="H186" s="23"/>
    </row>
    <row r="187" spans="3:8" ht="15.75" customHeight="1" x14ac:dyDescent="0.35">
      <c r="C187" s="23"/>
      <c r="H187" s="23"/>
    </row>
    <row r="188" spans="3:8" ht="15.75" customHeight="1" x14ac:dyDescent="0.35">
      <c r="C188" s="23"/>
      <c r="H188" s="23"/>
    </row>
    <row r="189" spans="3:8" ht="15.75" customHeight="1" x14ac:dyDescent="0.35">
      <c r="C189" s="23"/>
      <c r="H189" s="23"/>
    </row>
    <row r="190" spans="3:8" ht="15.75" customHeight="1" x14ac:dyDescent="0.35">
      <c r="C190" s="23"/>
      <c r="H190" s="23"/>
    </row>
    <row r="191" spans="3:8" ht="15.75" customHeight="1" x14ac:dyDescent="0.35">
      <c r="C191" s="23"/>
      <c r="H191" s="23"/>
    </row>
    <row r="192" spans="3:8" ht="15.75" customHeight="1" x14ac:dyDescent="0.35">
      <c r="C192" s="23"/>
      <c r="H192" s="23"/>
    </row>
    <row r="193" spans="3:8" ht="15.75" customHeight="1" x14ac:dyDescent="0.35">
      <c r="C193" s="23"/>
      <c r="H193" s="23"/>
    </row>
    <row r="194" spans="3:8" ht="15.75" customHeight="1" x14ac:dyDescent="0.35">
      <c r="C194" s="23"/>
      <c r="H194" s="23"/>
    </row>
    <row r="195" spans="3:8" ht="15.75" customHeight="1" x14ac:dyDescent="0.35">
      <c r="C195" s="23"/>
      <c r="H195" s="23"/>
    </row>
    <row r="196" spans="3:8" ht="15.75" customHeight="1" x14ac:dyDescent="0.35">
      <c r="C196" s="23"/>
      <c r="H196" s="23"/>
    </row>
    <row r="197" spans="3:8" ht="15.75" customHeight="1" x14ac:dyDescent="0.35">
      <c r="C197" s="23"/>
      <c r="H197" s="23"/>
    </row>
    <row r="198" spans="3:8" ht="15.75" customHeight="1" x14ac:dyDescent="0.35">
      <c r="C198" s="23"/>
      <c r="H198" s="23"/>
    </row>
    <row r="199" spans="3:8" ht="15.75" customHeight="1" x14ac:dyDescent="0.35">
      <c r="C199" s="23"/>
      <c r="H199" s="23"/>
    </row>
    <row r="200" spans="3:8" ht="15.75" customHeight="1" x14ac:dyDescent="0.35">
      <c r="C200" s="23"/>
      <c r="H200" s="23"/>
    </row>
    <row r="201" spans="3:8" ht="15.75" customHeight="1" x14ac:dyDescent="0.35">
      <c r="C201" s="23"/>
      <c r="H201" s="23"/>
    </row>
    <row r="202" spans="3:8" ht="15.75" customHeight="1" x14ac:dyDescent="0.35">
      <c r="C202" s="23"/>
      <c r="H202" s="23"/>
    </row>
    <row r="203" spans="3:8" ht="15.75" customHeight="1" x14ac:dyDescent="0.35">
      <c r="C203" s="23"/>
      <c r="H203" s="23"/>
    </row>
    <row r="204" spans="3:8" ht="15.75" customHeight="1" x14ac:dyDescent="0.35">
      <c r="C204" s="23"/>
      <c r="H204" s="23"/>
    </row>
    <row r="205" spans="3:8" ht="15.75" customHeight="1" x14ac:dyDescent="0.35">
      <c r="C205" s="23"/>
      <c r="H205" s="23"/>
    </row>
    <row r="206" spans="3:8" ht="15.75" customHeight="1" x14ac:dyDescent="0.35">
      <c r="C206" s="23"/>
      <c r="H206" s="23"/>
    </row>
    <row r="207" spans="3:8" ht="15.75" customHeight="1" x14ac:dyDescent="0.35">
      <c r="C207" s="23"/>
      <c r="H207" s="23"/>
    </row>
    <row r="208" spans="3:8" ht="15.75" customHeight="1" x14ac:dyDescent="0.35">
      <c r="C208" s="23"/>
      <c r="H208" s="23"/>
    </row>
    <row r="209" spans="3:8" ht="15.75" customHeight="1" x14ac:dyDescent="0.35">
      <c r="C209" s="23"/>
      <c r="H209" s="23"/>
    </row>
    <row r="210" spans="3:8" ht="15.75" customHeight="1" x14ac:dyDescent="0.35">
      <c r="C210" s="23"/>
      <c r="H210" s="23"/>
    </row>
    <row r="211" spans="3:8" ht="15.75" customHeight="1" x14ac:dyDescent="0.35">
      <c r="C211" s="23"/>
      <c r="H211" s="23"/>
    </row>
    <row r="212" spans="3:8" ht="15.75" customHeight="1" x14ac:dyDescent="0.35">
      <c r="C212" s="23"/>
      <c r="H212" s="23"/>
    </row>
    <row r="213" spans="3:8" ht="15.75" customHeight="1" x14ac:dyDescent="0.35">
      <c r="C213" s="23"/>
      <c r="H213" s="23"/>
    </row>
    <row r="214" spans="3:8" ht="15.75" customHeight="1" x14ac:dyDescent="0.35">
      <c r="C214" s="23"/>
      <c r="H214" s="23"/>
    </row>
    <row r="215" spans="3:8" ht="15.75" customHeight="1" x14ac:dyDescent="0.35">
      <c r="C215" s="23"/>
      <c r="H215" s="23"/>
    </row>
    <row r="216" spans="3:8" ht="15.75" customHeight="1" x14ac:dyDescent="0.35">
      <c r="C216" s="23"/>
      <c r="H216" s="23"/>
    </row>
    <row r="217" spans="3:8" ht="15.75" customHeight="1" x14ac:dyDescent="0.35">
      <c r="C217" s="23"/>
      <c r="H217" s="23"/>
    </row>
    <row r="218" spans="3:8" ht="15.75" customHeight="1" x14ac:dyDescent="0.35">
      <c r="C218" s="23"/>
      <c r="H218" s="23"/>
    </row>
    <row r="219" spans="3:8" ht="15.75" customHeight="1" x14ac:dyDescent="0.35">
      <c r="C219" s="23"/>
      <c r="H219" s="23"/>
    </row>
    <row r="220" spans="3:8" ht="15.75" customHeight="1" x14ac:dyDescent="0.35">
      <c r="C220" s="23"/>
      <c r="H220" s="23"/>
    </row>
    <row r="221" spans="3:8" ht="15.75" customHeight="1" x14ac:dyDescent="0.35">
      <c r="C221" s="23"/>
      <c r="H221" s="23"/>
    </row>
    <row r="222" spans="3:8" ht="15.75" customHeight="1" x14ac:dyDescent="0.35">
      <c r="C222" s="23"/>
      <c r="H222" s="23"/>
    </row>
    <row r="223" spans="3:8" ht="15.75" customHeight="1" x14ac:dyDescent="0.35">
      <c r="C223" s="23"/>
      <c r="H223" s="23"/>
    </row>
    <row r="224" spans="3:8" ht="15.75" customHeight="1" x14ac:dyDescent="0.35">
      <c r="C224" s="23"/>
      <c r="H224" s="23"/>
    </row>
    <row r="225" spans="3:8" ht="15.75" customHeight="1" x14ac:dyDescent="0.35">
      <c r="C225" s="23"/>
      <c r="H225" s="23"/>
    </row>
    <row r="226" spans="3:8" ht="15.75" customHeight="1" x14ac:dyDescent="0.35">
      <c r="C226" s="23"/>
      <c r="H226" s="23"/>
    </row>
    <row r="227" spans="3:8" ht="15.75" customHeight="1" x14ac:dyDescent="0.35">
      <c r="C227" s="23"/>
      <c r="H227" s="23"/>
    </row>
    <row r="228" spans="3:8" ht="15.75" customHeight="1" x14ac:dyDescent="0.35">
      <c r="C228" s="23"/>
      <c r="H228" s="23"/>
    </row>
    <row r="229" spans="3:8" ht="15.75" customHeight="1" x14ac:dyDescent="0.35">
      <c r="C229" s="23"/>
      <c r="H229" s="23"/>
    </row>
    <row r="230" spans="3:8" ht="15.75" customHeight="1" x14ac:dyDescent="0.35">
      <c r="C230" s="23"/>
      <c r="H230" s="23"/>
    </row>
    <row r="231" spans="3:8" ht="15.75" customHeight="1" x14ac:dyDescent="0.35">
      <c r="C231" s="23"/>
      <c r="H231" s="23"/>
    </row>
    <row r="232" spans="3:8" ht="15.75" customHeight="1" x14ac:dyDescent="0.35">
      <c r="C232" s="23"/>
      <c r="H232" s="23"/>
    </row>
    <row r="233" spans="3:8" ht="15.75" customHeight="1" x14ac:dyDescent="0.35">
      <c r="C233" s="23"/>
      <c r="H233" s="23"/>
    </row>
    <row r="234" spans="3:8" ht="15.75" customHeight="1" x14ac:dyDescent="0.35">
      <c r="C234" s="23"/>
      <c r="H234" s="23"/>
    </row>
    <row r="235" spans="3:8" ht="15.75" customHeight="1" x14ac:dyDescent="0.35">
      <c r="C235" s="23"/>
      <c r="H235" s="23"/>
    </row>
    <row r="236" spans="3:8" ht="15.75" customHeight="1" x14ac:dyDescent="0.35">
      <c r="C236" s="23"/>
      <c r="H236" s="23"/>
    </row>
    <row r="237" spans="3:8" ht="15.75" customHeight="1" x14ac:dyDescent="0.35">
      <c r="C237" s="23"/>
      <c r="H237" s="23"/>
    </row>
    <row r="238" spans="3:8" ht="15.75" customHeight="1" x14ac:dyDescent="0.35">
      <c r="C238" s="23"/>
      <c r="H238" s="23"/>
    </row>
    <row r="239" spans="3:8" ht="15.75" customHeight="1" x14ac:dyDescent="0.35">
      <c r="C239" s="23"/>
      <c r="H239" s="23"/>
    </row>
    <row r="240" spans="3:8" ht="15.75" customHeight="1" x14ac:dyDescent="0.35">
      <c r="C240" s="23"/>
      <c r="H240" s="23"/>
    </row>
    <row r="241" spans="3:8" ht="15.75" customHeight="1" x14ac:dyDescent="0.35">
      <c r="C241" s="23"/>
      <c r="H241" s="23"/>
    </row>
    <row r="242" spans="3:8" ht="15.75" customHeight="1" x14ac:dyDescent="0.35">
      <c r="C242" s="23"/>
      <c r="H242" s="23"/>
    </row>
    <row r="243" spans="3:8" ht="15.75" customHeight="1" x14ac:dyDescent="0.35">
      <c r="C243" s="23"/>
      <c r="H243" s="23"/>
    </row>
    <row r="244" spans="3:8" ht="15.75" customHeight="1" x14ac:dyDescent="0.35">
      <c r="C244" s="23"/>
      <c r="H244" s="23"/>
    </row>
    <row r="245" spans="3:8" ht="15.75" customHeight="1" x14ac:dyDescent="0.35">
      <c r="C245" s="23"/>
      <c r="H245" s="23"/>
    </row>
    <row r="246" spans="3:8" ht="15.75" customHeight="1" x14ac:dyDescent="0.35">
      <c r="C246" s="23"/>
      <c r="H246" s="23"/>
    </row>
    <row r="247" spans="3:8" ht="15.75" customHeight="1" x14ac:dyDescent="0.35">
      <c r="C247" s="23"/>
      <c r="H247" s="23"/>
    </row>
    <row r="248" spans="3:8" ht="15.75" customHeight="1" x14ac:dyDescent="0.35">
      <c r="C248" s="23"/>
      <c r="H248" s="23"/>
    </row>
    <row r="249" spans="3:8" ht="15.75" customHeight="1" x14ac:dyDescent="0.35">
      <c r="C249" s="23"/>
      <c r="H249" s="23"/>
    </row>
    <row r="250" spans="3:8" ht="15.75" customHeight="1" x14ac:dyDescent="0.35">
      <c r="C250" s="23"/>
      <c r="H250" s="23"/>
    </row>
    <row r="251" spans="3:8" ht="15.75" customHeight="1" x14ac:dyDescent="0.35">
      <c r="C251" s="23"/>
      <c r="H251" s="23"/>
    </row>
    <row r="252" spans="3:8" ht="15.75" customHeight="1" x14ac:dyDescent="0.35">
      <c r="C252" s="23"/>
      <c r="H252" s="23"/>
    </row>
    <row r="253" spans="3:8" ht="15.75" customHeight="1" x14ac:dyDescent="0.35">
      <c r="C253" s="23"/>
      <c r="H253" s="23"/>
    </row>
    <row r="254" spans="3:8" ht="15.75" customHeight="1" x14ac:dyDescent="0.35">
      <c r="C254" s="23"/>
      <c r="H254" s="23"/>
    </row>
    <row r="255" spans="3:8" ht="15.75" customHeight="1" x14ac:dyDescent="0.35">
      <c r="C255" s="23"/>
      <c r="H255" s="23"/>
    </row>
    <row r="256" spans="3:8" ht="15.75" customHeight="1" x14ac:dyDescent="0.35">
      <c r="C256" s="23"/>
      <c r="H256" s="23"/>
    </row>
    <row r="257" spans="3:8" ht="15.75" customHeight="1" x14ac:dyDescent="0.35">
      <c r="C257" s="23"/>
      <c r="H257" s="23"/>
    </row>
    <row r="258" spans="3:8" ht="15.75" customHeight="1" x14ac:dyDescent="0.35">
      <c r="C258" s="23"/>
      <c r="H258" s="23"/>
    </row>
    <row r="259" spans="3:8" ht="15.75" customHeight="1" x14ac:dyDescent="0.35">
      <c r="C259" s="23"/>
      <c r="H259" s="23"/>
    </row>
    <row r="260" spans="3:8" ht="15.75" customHeight="1" x14ac:dyDescent="0.35">
      <c r="C260" s="23"/>
      <c r="H260" s="23"/>
    </row>
    <row r="261" spans="3:8" ht="15.75" customHeight="1" x14ac:dyDescent="0.35">
      <c r="C261" s="23"/>
      <c r="H261" s="23"/>
    </row>
    <row r="262" spans="3:8" ht="15.75" customHeight="1" x14ac:dyDescent="0.35">
      <c r="C262" s="23"/>
      <c r="H262" s="23"/>
    </row>
    <row r="263" spans="3:8" ht="15.75" customHeight="1" x14ac:dyDescent="0.35">
      <c r="C263" s="23"/>
      <c r="H263" s="23"/>
    </row>
    <row r="264" spans="3:8" ht="15.75" customHeight="1" x14ac:dyDescent="0.35">
      <c r="C264" s="23"/>
      <c r="H264" s="23"/>
    </row>
    <row r="265" spans="3:8" ht="15.75" customHeight="1" x14ac:dyDescent="0.35">
      <c r="C265" s="23"/>
      <c r="H265" s="23"/>
    </row>
    <row r="266" spans="3:8" ht="15.75" customHeight="1" x14ac:dyDescent="0.35">
      <c r="C266" s="23"/>
      <c r="H266" s="23"/>
    </row>
    <row r="267" spans="3:8" ht="15.75" customHeight="1" x14ac:dyDescent="0.35">
      <c r="C267" s="23"/>
      <c r="H267" s="23"/>
    </row>
    <row r="268" spans="3:8" ht="15.75" customHeight="1" x14ac:dyDescent="0.35">
      <c r="C268" s="23"/>
      <c r="H268" s="23"/>
    </row>
    <row r="269" spans="3:8" ht="15.75" customHeight="1" x14ac:dyDescent="0.35">
      <c r="C269" s="23"/>
      <c r="H269" s="23"/>
    </row>
    <row r="270" spans="3:8" ht="15.75" customHeight="1" x14ac:dyDescent="0.35">
      <c r="C270" s="23"/>
      <c r="H270" s="23"/>
    </row>
    <row r="271" spans="3:8" ht="15.75" customHeight="1" x14ac:dyDescent="0.35">
      <c r="C271" s="23"/>
      <c r="H271" s="23"/>
    </row>
    <row r="272" spans="3:8" ht="15.75" customHeight="1" x14ac:dyDescent="0.35">
      <c r="C272" s="23"/>
      <c r="H272" s="23"/>
    </row>
    <row r="273" spans="3:8" ht="15.75" customHeight="1" x14ac:dyDescent="0.35">
      <c r="C273" s="23"/>
      <c r="H273" s="23"/>
    </row>
    <row r="274" spans="3:8" ht="15.75" customHeight="1" x14ac:dyDescent="0.35">
      <c r="C274" s="23"/>
      <c r="H274" s="23"/>
    </row>
    <row r="275" spans="3:8" ht="15.75" customHeight="1" x14ac:dyDescent="0.35">
      <c r="C275" s="23"/>
      <c r="H275" s="23"/>
    </row>
    <row r="276" spans="3:8" ht="15.75" customHeight="1" x14ac:dyDescent="0.35">
      <c r="C276" s="23"/>
      <c r="H276" s="23"/>
    </row>
    <row r="277" spans="3:8" ht="15.75" customHeight="1" x14ac:dyDescent="0.35">
      <c r="C277" s="23"/>
      <c r="H277" s="23"/>
    </row>
    <row r="278" spans="3:8" ht="15.75" customHeight="1" x14ac:dyDescent="0.35">
      <c r="C278" s="23"/>
      <c r="H278" s="23"/>
    </row>
    <row r="279" spans="3:8" ht="15.75" customHeight="1" x14ac:dyDescent="0.35">
      <c r="C279" s="23"/>
      <c r="H279" s="23"/>
    </row>
    <row r="280" spans="3:8" ht="15.75" customHeight="1" x14ac:dyDescent="0.35">
      <c r="C280" s="23"/>
      <c r="H280" s="23"/>
    </row>
    <row r="281" spans="3:8" ht="15.75" customHeight="1" x14ac:dyDescent="0.35">
      <c r="C281" s="23"/>
      <c r="H281" s="23"/>
    </row>
    <row r="282" spans="3:8" ht="15.75" customHeight="1" x14ac:dyDescent="0.35">
      <c r="C282" s="23"/>
      <c r="H282" s="23"/>
    </row>
    <row r="283" spans="3:8" ht="15.75" customHeight="1" x14ac:dyDescent="0.35">
      <c r="C283" s="23"/>
      <c r="H283" s="23"/>
    </row>
    <row r="284" spans="3:8" ht="15.75" customHeight="1" x14ac:dyDescent="0.35">
      <c r="C284" s="23"/>
      <c r="H284" s="23"/>
    </row>
    <row r="285" spans="3:8" ht="15.75" customHeight="1" x14ac:dyDescent="0.35">
      <c r="C285" s="23"/>
      <c r="H285" s="23"/>
    </row>
    <row r="286" spans="3:8" ht="15.75" customHeight="1" x14ac:dyDescent="0.35">
      <c r="C286" s="23"/>
      <c r="H286" s="23"/>
    </row>
    <row r="287" spans="3:8" ht="15.75" customHeight="1" x14ac:dyDescent="0.35">
      <c r="C287" s="23"/>
      <c r="H287" s="23"/>
    </row>
    <row r="288" spans="3:8" ht="15.75" customHeight="1" x14ac:dyDescent="0.35">
      <c r="C288" s="23"/>
      <c r="H288" s="23"/>
    </row>
    <row r="289" spans="3:8" ht="15.75" customHeight="1" x14ac:dyDescent="0.35">
      <c r="C289" s="23"/>
      <c r="H289" s="23"/>
    </row>
    <row r="290" spans="3:8" ht="15.75" customHeight="1" x14ac:dyDescent="0.35">
      <c r="C290" s="23"/>
      <c r="H290" s="23"/>
    </row>
    <row r="291" spans="3:8" ht="15.75" customHeight="1" x14ac:dyDescent="0.35">
      <c r="C291" s="23"/>
      <c r="H291" s="23"/>
    </row>
    <row r="292" spans="3:8" ht="15.75" customHeight="1" x14ac:dyDescent="0.35">
      <c r="C292" s="23"/>
      <c r="H292" s="23"/>
    </row>
    <row r="293" spans="3:8" ht="15.75" customHeight="1" x14ac:dyDescent="0.35">
      <c r="C293" s="23"/>
      <c r="H293" s="23"/>
    </row>
    <row r="294" spans="3:8" ht="15.75" customHeight="1" x14ac:dyDescent="0.35">
      <c r="C294" s="23"/>
      <c r="H294" s="23"/>
    </row>
    <row r="295" spans="3:8" ht="15.75" customHeight="1" x14ac:dyDescent="0.35">
      <c r="C295" s="23"/>
      <c r="H295" s="23"/>
    </row>
    <row r="296" spans="3:8" ht="15.75" customHeight="1" x14ac:dyDescent="0.35">
      <c r="C296" s="23"/>
      <c r="H296" s="23"/>
    </row>
    <row r="297" spans="3:8" ht="15.75" customHeight="1" x14ac:dyDescent="0.35">
      <c r="C297" s="23"/>
      <c r="H297" s="23"/>
    </row>
    <row r="298" spans="3:8" ht="15.75" customHeight="1" x14ac:dyDescent="0.35">
      <c r="C298" s="23"/>
      <c r="H298" s="23"/>
    </row>
    <row r="299" spans="3:8" ht="15.75" customHeight="1" x14ac:dyDescent="0.35">
      <c r="C299" s="23"/>
      <c r="H299" s="23"/>
    </row>
    <row r="300" spans="3:8" ht="15.75" customHeight="1" x14ac:dyDescent="0.35">
      <c r="C300" s="23"/>
      <c r="H300" s="23"/>
    </row>
    <row r="301" spans="3:8" ht="15.75" customHeight="1" x14ac:dyDescent="0.35">
      <c r="C301" s="23"/>
      <c r="H301" s="23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Алексей Вождаев</cp:lastModifiedBy>
  <dcterms:modified xsi:type="dcterms:W3CDTF">2018-06-18T15:00:26Z</dcterms:modified>
</cp:coreProperties>
</file>