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1" l="1"/>
  <c r="B10" i="1"/>
  <c r="C6" i="1"/>
  <c r="C9" i="1"/>
  <c r="C8" i="1"/>
  <c r="C7" i="1"/>
  <c r="C5" i="1"/>
  <c r="C4" i="1"/>
  <c r="C3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B9" i="1"/>
  <c r="B8" i="1"/>
  <c r="B7" i="1"/>
  <c r="B6" i="1"/>
  <c r="B5" i="1"/>
  <c r="B4" i="1"/>
  <c r="B3" i="1"/>
  <c r="G161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7" i="1"/>
  <c r="G8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<sst xmlns="http://schemas.openxmlformats.org/spreadsheetml/2006/main" count="11" uniqueCount="7">
  <si>
    <t>Ймовірність проходження тестів, %</t>
  </si>
  <si>
    <t>&lt;95</t>
  </si>
  <si>
    <t>AES</t>
  </si>
  <si>
    <t>TDES</t>
  </si>
  <si>
    <t>Середнє значення</t>
  </si>
  <si>
    <t>Кількість тестів, які пройшли тестування (%)</t>
  </si>
  <si>
    <t xml:space="preserve"> =99/100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</si>
</sst>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9" fontId="0" fillId="0" borderId="0" xfId="1" applyFont="1"/>
    <xf numFmtId="10" fontId="0" fillId="0" borderId="0" xfId="0" applyNumberFormat="1"/>
    <xf numFmtId="2" fontId="0" fillId="0" borderId="0" xfId="1" applyNumberFormat="1" applyFont="1" applyAlignment="1">
      <alignment horizontal="center" vertical="center"/>
    </xf>
    <xf numFmtId="2" fontId="0" fillId="0" borderId="0" xfId="1" applyNumberFormat="1" applyFont="1"/>
    <xf numFmtId="1" fontId="0" fillId="0" borderId="0" xfId="1" applyNumberFormat="1" applyFont="1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10" fontId="0" fillId="0" borderId="0" xfId="1" applyNumberFormat="1" applyFont="1"/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9"/>
  <sheetViews>
    <sheetView tabSelected="1" zoomScale="130" zoomScaleNormal="130" workbookViewId="0">
      <selection activeCell="C11" sqref="C11"/>
    </sheetView>
  </sheetViews>
  <sheetFormatPr defaultRowHeight="15" x14ac:dyDescent="0.25"/>
  <cols>
    <col min="1" max="1" width="15.42578125" customWidth="1"/>
    <col min="2" max="2" width="20.7109375" customWidth="1"/>
    <col min="3" max="3" width="26.42578125" customWidth="1"/>
  </cols>
  <sheetData>
    <row r="1" spans="1:8" x14ac:dyDescent="0.25">
      <c r="A1" s="7" t="s">
        <v>0</v>
      </c>
      <c r="B1" t="s">
        <v>2</v>
      </c>
      <c r="C1" t="s">
        <v>3</v>
      </c>
      <c r="G1" t="s">
        <v>2</v>
      </c>
      <c r="H1" t="s">
        <v>3</v>
      </c>
    </row>
    <row r="2" spans="1:8" x14ac:dyDescent="0.25">
      <c r="A2" s="8"/>
      <c r="B2" s="8" t="s">
        <v>5</v>
      </c>
      <c r="C2" s="8"/>
      <c r="G2" s="4">
        <f>100/100</f>
        <v>1</v>
      </c>
      <c r="H2" s="1">
        <f>100/100</f>
        <v>1</v>
      </c>
    </row>
    <row r="3" spans="1:8" x14ac:dyDescent="0.25">
      <c r="A3" s="3">
        <v>1</v>
      </c>
      <c r="B3" s="5">
        <f>(COUNTIF($G$2:$G$189, "&lt;=1") - COUNTIF($G$2:$G$189, "&lt;0.995"))</f>
        <v>72</v>
      </c>
      <c r="C3" s="5">
        <f>(COUNTIF($H$2:$H$189, "&lt;=1") - COUNTIF($H$2:$H$189, "&lt;0.995"))</f>
        <v>65</v>
      </c>
      <c r="G3" s="4">
        <f>100/100</f>
        <v>1</v>
      </c>
      <c r="H3" s="1">
        <f xml:space="preserve"> 97/100</f>
        <v>0.97</v>
      </c>
    </row>
    <row r="4" spans="1:8" x14ac:dyDescent="0.25">
      <c r="A4" s="3">
        <v>0.99</v>
      </c>
      <c r="B4" s="5">
        <f>COUNTIF($G$2:$G$189, "&lt;0.994") - COUNTIF($G$2:$G$189, "&lt;0.985")</f>
        <v>59</v>
      </c>
      <c r="C4" s="5">
        <f>COUNTIF($H$2:$H$189, "&lt;0.994") - COUNTIF($H$2:$H$189, "&lt;0.985")</f>
        <v>59</v>
      </c>
      <c r="G4" s="4">
        <f>100/100</f>
        <v>1</v>
      </c>
      <c r="H4" s="1">
        <f xml:space="preserve"> 99/100</f>
        <v>0.99</v>
      </c>
    </row>
    <row r="5" spans="1:8" x14ac:dyDescent="0.25">
      <c r="A5" s="3">
        <v>0.98</v>
      </c>
      <c r="B5" s="5">
        <f>COUNTIF($G$2:$G$189, "&lt;0.984") - COUNTIF($G$2:$G$189, "&lt;0.975")</f>
        <v>42</v>
      </c>
      <c r="C5" s="5">
        <f>COUNTIF($H$2:$H$189, "&lt;0.984") - COUNTIF($H$2:$H$189, "&lt;0.975")</f>
        <v>27</v>
      </c>
      <c r="G5" s="4">
        <f>100/100</f>
        <v>1</v>
      </c>
      <c r="H5" s="1">
        <f>100/100</f>
        <v>1</v>
      </c>
    </row>
    <row r="6" spans="1:8" x14ac:dyDescent="0.25">
      <c r="A6" s="3">
        <v>0.97</v>
      </c>
      <c r="B6" s="5">
        <f>COUNTIF($G$2:$G$189, "&lt;0.974") - COUNTIF($G$2:$G$189, "&lt;0.965")</f>
        <v>12</v>
      </c>
      <c r="C6" s="5">
        <f>COUNTIF($H$2:$H$189, "&lt;0.974") - COUNTIF($H$2:$H$189, "&lt;0.965")</f>
        <v>23</v>
      </c>
      <c r="G6" s="4">
        <f>100/100</f>
        <v>1</v>
      </c>
      <c r="H6" s="1">
        <f xml:space="preserve"> 99/100</f>
        <v>0.99</v>
      </c>
    </row>
    <row r="7" spans="1:8" x14ac:dyDescent="0.25">
      <c r="A7" s="3">
        <v>0.96</v>
      </c>
      <c r="B7" s="5">
        <f>COUNTIF($G$2:$G$189, "&lt;0.964") - COUNTIF($G$2:$G$189, "&lt;0.955")</f>
        <v>2</v>
      </c>
      <c r="C7" s="5">
        <f>COUNTIF($H$2:$H$189, "&lt;0.964") - COUNTIF($H$2:$H$189, "&lt;0.955")</f>
        <v>1</v>
      </c>
      <c r="G7" s="4">
        <f>97/100</f>
        <v>0.97</v>
      </c>
      <c r="H7" s="1">
        <f xml:space="preserve"> 98/100</f>
        <v>0.98</v>
      </c>
    </row>
    <row r="8" spans="1:8" x14ac:dyDescent="0.25">
      <c r="A8" s="3">
        <v>0.95</v>
      </c>
      <c r="B8" s="5">
        <f>COUNTIF($G$2:$G$189, "&lt;0.954") - COUNTIF($G$2:$G$189, "&lt;0.945")</f>
        <v>1</v>
      </c>
      <c r="C8" s="5">
        <f>COUNTIF($H$2:$H$189, "&lt;0.954") - COUNTIF($H$2:$H$189, "&lt;0.945")</f>
        <v>6</v>
      </c>
      <c r="G8" s="4">
        <f>100/100</f>
        <v>1</v>
      </c>
      <c r="H8" s="1">
        <f>100/100</f>
        <v>1</v>
      </c>
    </row>
    <row r="9" spans="1:8" x14ac:dyDescent="0.25">
      <c r="A9" s="3" t="s">
        <v>1</v>
      </c>
      <c r="B9" s="5">
        <f>COUNTIF($G$2:$G$189, "&lt;0.944")</f>
        <v>0</v>
      </c>
      <c r="C9" s="5">
        <f>COUNTIF($H$2:$H$189, "&lt;0.944")</f>
        <v>0</v>
      </c>
      <c r="G9" s="4">
        <f>99/100</f>
        <v>0.99</v>
      </c>
      <c r="H9" s="1">
        <f>100/100</f>
        <v>1</v>
      </c>
    </row>
    <row r="10" spans="1:8" ht="45" x14ac:dyDescent="0.25">
      <c r="A10" s="6" t="s">
        <v>4</v>
      </c>
      <c r="B10" s="2">
        <f>(B3*A3 +B4*A4+B5*A5+B6*A6+B7*A7+B8*A8)/188</f>
        <v>0.98978723404255298</v>
      </c>
      <c r="C10" s="9">
        <f>(C3*A3+C4*A4+C5*A5+C6*A6+C7*A7+C8*A8)/188</f>
        <v>0.95127659574468082</v>
      </c>
      <c r="G10" s="4">
        <f>98/100</f>
        <v>0.98</v>
      </c>
      <c r="H10" s="1">
        <f>100/100</f>
        <v>1</v>
      </c>
    </row>
    <row r="11" spans="1:8" x14ac:dyDescent="0.25">
      <c r="G11" s="4">
        <f>100/100</f>
        <v>1</v>
      </c>
      <c r="H11" s="1">
        <f>100/100</f>
        <v>1</v>
      </c>
    </row>
    <row r="12" spans="1:8" x14ac:dyDescent="0.25">
      <c r="G12" s="4">
        <f>100/100</f>
        <v>1</v>
      </c>
      <c r="H12" s="1">
        <f xml:space="preserve"> 98/100</f>
        <v>0.98</v>
      </c>
    </row>
    <row r="13" spans="1:8" x14ac:dyDescent="0.25">
      <c r="G13" s="4">
        <f>99/100</f>
        <v>0.99</v>
      </c>
      <c r="H13" s="1">
        <f xml:space="preserve"> 97/100</f>
        <v>0.97</v>
      </c>
    </row>
    <row r="14" spans="1:8" x14ac:dyDescent="0.25">
      <c r="G14" s="4">
        <f xml:space="preserve"> 99/100</f>
        <v>0.99</v>
      </c>
      <c r="H14" s="1">
        <f xml:space="preserve"> 99/100</f>
        <v>0.99</v>
      </c>
    </row>
    <row r="15" spans="1:8" x14ac:dyDescent="0.25">
      <c r="G15" s="4">
        <f>100/100</f>
        <v>1</v>
      </c>
      <c r="H15" s="1">
        <f>100/100</f>
        <v>1</v>
      </c>
    </row>
    <row r="16" spans="1:8" x14ac:dyDescent="0.25">
      <c r="G16" s="4">
        <f>100/100</f>
        <v>1</v>
      </c>
      <c r="H16" s="1">
        <f>100/100</f>
        <v>1</v>
      </c>
    </row>
    <row r="17" spans="7:8" x14ac:dyDescent="0.25">
      <c r="G17" s="4">
        <f xml:space="preserve"> 98/100</f>
        <v>0.98</v>
      </c>
      <c r="H17" s="1">
        <f xml:space="preserve"> 99/100</f>
        <v>0.99</v>
      </c>
    </row>
    <row r="18" spans="7:8" x14ac:dyDescent="0.25">
      <c r="G18" s="4">
        <f xml:space="preserve"> 97/100</f>
        <v>0.97</v>
      </c>
      <c r="H18" s="1">
        <f>100/100</f>
        <v>1</v>
      </c>
    </row>
    <row r="19" spans="7:8" x14ac:dyDescent="0.25">
      <c r="G19" s="4">
        <f xml:space="preserve"> 96/100</f>
        <v>0.96</v>
      </c>
      <c r="H19" s="1">
        <f xml:space="preserve"> 98/100</f>
        <v>0.98</v>
      </c>
    </row>
    <row r="20" spans="7:8" x14ac:dyDescent="0.25">
      <c r="G20" s="4">
        <f xml:space="preserve"> 99/100</f>
        <v>0.99</v>
      </c>
      <c r="H20" s="1" t="s">
        <v>6</v>
      </c>
    </row>
    <row r="21" spans="7:8" x14ac:dyDescent="0.25">
      <c r="G21" s="4">
        <f>100/100</f>
        <v>1</v>
      </c>
      <c r="H21" s="1">
        <f xml:space="preserve"> 99/100</f>
        <v>0.99</v>
      </c>
    </row>
    <row r="22" spans="7:8" x14ac:dyDescent="0.25">
      <c r="G22" s="4">
        <f xml:space="preserve"> 97/100</f>
        <v>0.97</v>
      </c>
      <c r="H22" s="1">
        <f xml:space="preserve"> 98/100</f>
        <v>0.98</v>
      </c>
    </row>
    <row r="23" spans="7:8" x14ac:dyDescent="0.25">
      <c r="G23" s="4">
        <f>100/100</f>
        <v>1</v>
      </c>
      <c r="H23" s="1">
        <f xml:space="preserve"> 99/100</f>
        <v>0.99</v>
      </c>
    </row>
    <row r="24" spans="7:8" x14ac:dyDescent="0.25">
      <c r="G24" s="4">
        <f xml:space="preserve"> 99/100</f>
        <v>0.99</v>
      </c>
      <c r="H24" s="1">
        <f xml:space="preserve"> 98/100</f>
        <v>0.98</v>
      </c>
    </row>
    <row r="25" spans="7:8" x14ac:dyDescent="0.25">
      <c r="G25" s="4">
        <f xml:space="preserve"> 99/100</f>
        <v>0.99</v>
      </c>
      <c r="H25" s="1">
        <f xml:space="preserve"> 98/100</f>
        <v>0.98</v>
      </c>
    </row>
    <row r="26" spans="7:8" x14ac:dyDescent="0.25">
      <c r="G26" s="4">
        <f xml:space="preserve"> 98/100</f>
        <v>0.98</v>
      </c>
      <c r="H26" s="1">
        <f xml:space="preserve"> 99/100</f>
        <v>0.99</v>
      </c>
    </row>
    <row r="27" spans="7:8" x14ac:dyDescent="0.25">
      <c r="G27" s="4">
        <f>100/100</f>
        <v>1</v>
      </c>
      <c r="H27" s="1">
        <f>100/100</f>
        <v>1</v>
      </c>
    </row>
    <row r="28" spans="7:8" x14ac:dyDescent="0.25">
      <c r="G28" s="4">
        <f>100/100</f>
        <v>1</v>
      </c>
      <c r="H28" s="1">
        <f>100/100</f>
        <v>1</v>
      </c>
    </row>
    <row r="29" spans="7:8" x14ac:dyDescent="0.25">
      <c r="G29" s="4">
        <f>100/100</f>
        <v>1</v>
      </c>
      <c r="H29" s="1">
        <f xml:space="preserve"> 99/100</f>
        <v>0.99</v>
      </c>
    </row>
    <row r="30" spans="7:8" x14ac:dyDescent="0.25">
      <c r="G30" s="4">
        <f xml:space="preserve"> 99/100</f>
        <v>0.99</v>
      </c>
      <c r="H30" s="1">
        <f xml:space="preserve"> 97/100</f>
        <v>0.97</v>
      </c>
    </row>
    <row r="31" spans="7:8" x14ac:dyDescent="0.25">
      <c r="G31" s="4">
        <f>100/100</f>
        <v>1</v>
      </c>
      <c r="H31" s="1">
        <f xml:space="preserve"> 98/100</f>
        <v>0.98</v>
      </c>
    </row>
    <row r="32" spans="7:8" x14ac:dyDescent="0.25">
      <c r="G32" s="4">
        <f xml:space="preserve"> 98/100</f>
        <v>0.98</v>
      </c>
      <c r="H32" s="1">
        <f>100/100</f>
        <v>1</v>
      </c>
    </row>
    <row r="33" spans="7:8" x14ac:dyDescent="0.25">
      <c r="G33" s="4">
        <f>100/100</f>
        <v>1</v>
      </c>
      <c r="H33" s="1">
        <f xml:space="preserve"> 99/100</f>
        <v>0.99</v>
      </c>
    </row>
    <row r="34" spans="7:8" x14ac:dyDescent="0.25">
      <c r="G34" s="4">
        <f>100/100</f>
        <v>1</v>
      </c>
      <c r="H34" s="1">
        <f xml:space="preserve"> 99/100</f>
        <v>0.99</v>
      </c>
    </row>
    <row r="35" spans="7:8" x14ac:dyDescent="0.25">
      <c r="G35" s="4">
        <f xml:space="preserve"> 97/100</f>
        <v>0.97</v>
      </c>
      <c r="H35" s="1">
        <f>100/100</f>
        <v>1</v>
      </c>
    </row>
    <row r="36" spans="7:8" x14ac:dyDescent="0.25">
      <c r="G36" s="4">
        <f t="shared" ref="G36:G42" si="0" xml:space="preserve"> 99/100</f>
        <v>0.99</v>
      </c>
      <c r="H36" s="1">
        <f xml:space="preserve"> 97/100</f>
        <v>0.97</v>
      </c>
    </row>
    <row r="37" spans="7:8" x14ac:dyDescent="0.25">
      <c r="G37" s="4">
        <f t="shared" si="0"/>
        <v>0.99</v>
      </c>
      <c r="H37" s="1">
        <f xml:space="preserve"> 99/100</f>
        <v>0.99</v>
      </c>
    </row>
    <row r="38" spans="7:8" x14ac:dyDescent="0.25">
      <c r="G38" s="4">
        <f t="shared" si="0"/>
        <v>0.99</v>
      </c>
      <c r="H38" s="1">
        <f xml:space="preserve"> 99/100</f>
        <v>0.99</v>
      </c>
    </row>
    <row r="39" spans="7:8" x14ac:dyDescent="0.25">
      <c r="G39" s="4">
        <f t="shared" si="0"/>
        <v>0.99</v>
      </c>
      <c r="H39" s="1">
        <f xml:space="preserve"> 98/100</f>
        <v>0.98</v>
      </c>
    </row>
    <row r="40" spans="7:8" x14ac:dyDescent="0.25">
      <c r="G40" s="4">
        <f t="shared" si="0"/>
        <v>0.99</v>
      </c>
      <c r="H40" s="1">
        <f xml:space="preserve"> 99/100</f>
        <v>0.99</v>
      </c>
    </row>
    <row r="41" spans="7:8" x14ac:dyDescent="0.25">
      <c r="G41" s="4">
        <f t="shared" si="0"/>
        <v>0.99</v>
      </c>
      <c r="H41" s="1">
        <f>100/100</f>
        <v>1</v>
      </c>
    </row>
    <row r="42" spans="7:8" x14ac:dyDescent="0.25">
      <c r="G42" s="4">
        <f t="shared" si="0"/>
        <v>0.99</v>
      </c>
      <c r="H42" s="1">
        <f>100/100</f>
        <v>1</v>
      </c>
    </row>
    <row r="43" spans="7:8" x14ac:dyDescent="0.25">
      <c r="G43" s="4">
        <f xml:space="preserve"> 98/100</f>
        <v>0.98</v>
      </c>
      <c r="H43" s="1">
        <f xml:space="preserve"> 99/100</f>
        <v>0.99</v>
      </c>
    </row>
    <row r="44" spans="7:8" x14ac:dyDescent="0.25">
      <c r="G44" s="4">
        <f xml:space="preserve"> 99/100</f>
        <v>0.99</v>
      </c>
      <c r="H44" s="1">
        <f xml:space="preserve"> 98/100</f>
        <v>0.98</v>
      </c>
    </row>
    <row r="45" spans="7:8" x14ac:dyDescent="0.25">
      <c r="G45" s="4">
        <f xml:space="preserve"> 99/100</f>
        <v>0.99</v>
      </c>
      <c r="H45" s="1">
        <f xml:space="preserve"> 99/100</f>
        <v>0.99</v>
      </c>
    </row>
    <row r="46" spans="7:8" x14ac:dyDescent="0.25">
      <c r="G46" s="4">
        <f xml:space="preserve"> 98/100</f>
        <v>0.98</v>
      </c>
      <c r="H46" s="1">
        <f>100/100</f>
        <v>1</v>
      </c>
    </row>
    <row r="47" spans="7:8" x14ac:dyDescent="0.25">
      <c r="G47" s="4">
        <f>100/100</f>
        <v>1</v>
      </c>
      <c r="H47" s="1">
        <f>100/100</f>
        <v>1</v>
      </c>
    </row>
    <row r="48" spans="7:8" x14ac:dyDescent="0.25">
      <c r="G48" s="4">
        <f xml:space="preserve"> 99/100</f>
        <v>0.99</v>
      </c>
      <c r="H48" s="1">
        <f xml:space="preserve"> 99/100</f>
        <v>0.99</v>
      </c>
    </row>
    <row r="49" spans="7:8" x14ac:dyDescent="0.25">
      <c r="G49" s="4">
        <f>100/100</f>
        <v>1</v>
      </c>
      <c r="H49" s="1">
        <f>100/100</f>
        <v>1</v>
      </c>
    </row>
    <row r="50" spans="7:8" x14ac:dyDescent="0.25">
      <c r="G50" s="4">
        <f xml:space="preserve"> 98/100</f>
        <v>0.98</v>
      </c>
      <c r="H50" s="1">
        <f>100/100</f>
        <v>1</v>
      </c>
    </row>
    <row r="51" spans="7:8" x14ac:dyDescent="0.25">
      <c r="G51" s="4">
        <f>100/100</f>
        <v>1</v>
      </c>
      <c r="H51" s="1">
        <f xml:space="preserve"> 99/100</f>
        <v>0.99</v>
      </c>
    </row>
    <row r="52" spans="7:8" x14ac:dyDescent="0.25">
      <c r="G52" s="4">
        <f>100/100</f>
        <v>1</v>
      </c>
      <c r="H52" s="1">
        <f xml:space="preserve"> 98/100</f>
        <v>0.98</v>
      </c>
    </row>
    <row r="53" spans="7:8" x14ac:dyDescent="0.25">
      <c r="G53" s="4">
        <f xml:space="preserve"> 99/100</f>
        <v>0.99</v>
      </c>
      <c r="H53" s="1">
        <f xml:space="preserve"> 99/100</f>
        <v>0.99</v>
      </c>
    </row>
    <row r="54" spans="7:8" x14ac:dyDescent="0.25">
      <c r="G54" s="4">
        <f>100/100</f>
        <v>1</v>
      </c>
      <c r="H54" s="1">
        <f>100/100</f>
        <v>1</v>
      </c>
    </row>
    <row r="55" spans="7:8" x14ac:dyDescent="0.25">
      <c r="G55" s="4">
        <f>100/100</f>
        <v>1</v>
      </c>
      <c r="H55" s="1">
        <f xml:space="preserve"> 99/100</f>
        <v>0.99</v>
      </c>
    </row>
    <row r="56" spans="7:8" x14ac:dyDescent="0.25">
      <c r="G56" s="4">
        <f>100/100</f>
        <v>1</v>
      </c>
      <c r="H56" s="1">
        <f>100/100</f>
        <v>1</v>
      </c>
    </row>
    <row r="57" spans="7:8" x14ac:dyDescent="0.25">
      <c r="G57" s="4">
        <f xml:space="preserve"> 98/100</f>
        <v>0.98</v>
      </c>
      <c r="H57" s="1">
        <f xml:space="preserve"> 99/100</f>
        <v>0.99</v>
      </c>
    </row>
    <row r="58" spans="7:8" x14ac:dyDescent="0.25">
      <c r="G58" s="4">
        <f xml:space="preserve"> 99/100</f>
        <v>0.99</v>
      </c>
      <c r="H58" s="1">
        <f xml:space="preserve"> 98/100</f>
        <v>0.98</v>
      </c>
    </row>
    <row r="59" spans="7:8" x14ac:dyDescent="0.25">
      <c r="G59" s="4">
        <f>100/100</f>
        <v>1</v>
      </c>
      <c r="H59" s="1">
        <f xml:space="preserve"> 99/100</f>
        <v>0.99</v>
      </c>
    </row>
    <row r="60" spans="7:8" x14ac:dyDescent="0.25">
      <c r="G60" s="4">
        <f>100/100</f>
        <v>1</v>
      </c>
      <c r="H60" s="1">
        <f xml:space="preserve"> 99/100</f>
        <v>0.99</v>
      </c>
    </row>
    <row r="61" spans="7:8" x14ac:dyDescent="0.25">
      <c r="G61" s="4">
        <f xml:space="preserve"> 99/100</f>
        <v>0.99</v>
      </c>
      <c r="H61" s="1">
        <f>100/100</f>
        <v>1</v>
      </c>
    </row>
    <row r="62" spans="7:8" x14ac:dyDescent="0.25">
      <c r="G62" s="4">
        <f>100/100</f>
        <v>1</v>
      </c>
      <c r="H62" s="1">
        <f>100/100</f>
        <v>1</v>
      </c>
    </row>
    <row r="63" spans="7:8" x14ac:dyDescent="0.25">
      <c r="G63" s="4">
        <f>100/100</f>
        <v>1</v>
      </c>
      <c r="H63" s="1">
        <f xml:space="preserve"> 98/100</f>
        <v>0.98</v>
      </c>
    </row>
    <row r="64" spans="7:8" x14ac:dyDescent="0.25">
      <c r="G64" s="4">
        <f xml:space="preserve"> 98/100</f>
        <v>0.98</v>
      </c>
      <c r="H64" s="1">
        <f>100/100</f>
        <v>1</v>
      </c>
    </row>
    <row r="65" spans="7:8" x14ac:dyDescent="0.25">
      <c r="G65" s="4">
        <f xml:space="preserve"> 98/100</f>
        <v>0.98</v>
      </c>
      <c r="H65" s="1">
        <f xml:space="preserve"> 99/100</f>
        <v>0.99</v>
      </c>
    </row>
    <row r="66" spans="7:8" x14ac:dyDescent="0.25">
      <c r="G66" s="4">
        <f xml:space="preserve"> 99/100</f>
        <v>0.99</v>
      </c>
      <c r="H66" s="1">
        <f>100/100</f>
        <v>1</v>
      </c>
    </row>
    <row r="67" spans="7:8" x14ac:dyDescent="0.25">
      <c r="G67" s="4">
        <f xml:space="preserve"> 99/100</f>
        <v>0.99</v>
      </c>
      <c r="H67" s="1">
        <f>100/100</f>
        <v>1</v>
      </c>
    </row>
    <row r="68" spans="7:8" x14ac:dyDescent="0.25">
      <c r="G68" s="4">
        <f xml:space="preserve"> 98/100</f>
        <v>0.98</v>
      </c>
      <c r="H68" s="1">
        <f xml:space="preserve"> 99/100</f>
        <v>0.99</v>
      </c>
    </row>
    <row r="69" spans="7:8" x14ac:dyDescent="0.25">
      <c r="G69" s="4">
        <f xml:space="preserve"> 99/100</f>
        <v>0.99</v>
      </c>
      <c r="H69" s="1">
        <f xml:space="preserve"> 99/100</f>
        <v>0.99</v>
      </c>
    </row>
    <row r="70" spans="7:8" x14ac:dyDescent="0.25">
      <c r="G70" s="4">
        <f xml:space="preserve"> 99/100</f>
        <v>0.99</v>
      </c>
      <c r="H70" s="1">
        <f>100/100</f>
        <v>1</v>
      </c>
    </row>
    <row r="71" spans="7:8" x14ac:dyDescent="0.25">
      <c r="G71" s="4">
        <f xml:space="preserve"> 97/100</f>
        <v>0.97</v>
      </c>
      <c r="H71" s="1">
        <f xml:space="preserve"> 98/100</f>
        <v>0.98</v>
      </c>
    </row>
    <row r="72" spans="7:8" x14ac:dyDescent="0.25">
      <c r="G72" s="4">
        <f xml:space="preserve"> 97/100</f>
        <v>0.97</v>
      </c>
      <c r="H72" s="1">
        <f xml:space="preserve"> 99/100</f>
        <v>0.99</v>
      </c>
    </row>
    <row r="73" spans="7:8" x14ac:dyDescent="0.25">
      <c r="G73" s="4">
        <f xml:space="preserve"> 99/100</f>
        <v>0.99</v>
      </c>
      <c r="H73" s="1">
        <f>100/100</f>
        <v>1</v>
      </c>
    </row>
    <row r="74" spans="7:8" x14ac:dyDescent="0.25">
      <c r="G74" s="4">
        <f xml:space="preserve"> 98/100</f>
        <v>0.98</v>
      </c>
      <c r="H74" s="1">
        <f xml:space="preserve"> 99/100</f>
        <v>0.99</v>
      </c>
    </row>
    <row r="75" spans="7:8" x14ac:dyDescent="0.25">
      <c r="G75" s="4">
        <f>100/100</f>
        <v>1</v>
      </c>
      <c r="H75" s="1">
        <f xml:space="preserve"> 99/100</f>
        <v>0.99</v>
      </c>
    </row>
    <row r="76" spans="7:8" x14ac:dyDescent="0.25">
      <c r="G76" s="4">
        <f xml:space="preserve"> 99/100</f>
        <v>0.99</v>
      </c>
      <c r="H76" s="1">
        <f>100/100</f>
        <v>1</v>
      </c>
    </row>
    <row r="77" spans="7:8" x14ac:dyDescent="0.25">
      <c r="G77" s="4">
        <f xml:space="preserve"> 99/100</f>
        <v>0.99</v>
      </c>
      <c r="H77" s="1">
        <f xml:space="preserve"> 99/100</f>
        <v>0.99</v>
      </c>
    </row>
    <row r="78" spans="7:8" x14ac:dyDescent="0.25">
      <c r="G78" s="4">
        <f>100/100</f>
        <v>1</v>
      </c>
      <c r="H78" s="1">
        <f>100/100</f>
        <v>1</v>
      </c>
    </row>
    <row r="79" spans="7:8" x14ac:dyDescent="0.25">
      <c r="G79" s="4">
        <f xml:space="preserve"> 99/100</f>
        <v>0.99</v>
      </c>
      <c r="H79" s="1">
        <f xml:space="preserve"> 97/100</f>
        <v>0.97</v>
      </c>
    </row>
    <row r="80" spans="7:8" x14ac:dyDescent="0.25">
      <c r="G80" s="4">
        <f xml:space="preserve"> 98/100</f>
        <v>0.98</v>
      </c>
      <c r="H80" s="1">
        <f xml:space="preserve"> 98/100</f>
        <v>0.98</v>
      </c>
    </row>
    <row r="81" spans="7:8" x14ac:dyDescent="0.25">
      <c r="G81" s="4">
        <f xml:space="preserve"> 99/100</f>
        <v>0.99</v>
      </c>
      <c r="H81" s="1">
        <f>100/100</f>
        <v>1</v>
      </c>
    </row>
    <row r="82" spans="7:8" x14ac:dyDescent="0.25">
      <c r="G82" s="4">
        <f xml:space="preserve"> 99/100</f>
        <v>0.99</v>
      </c>
      <c r="H82" s="1">
        <f xml:space="preserve"> 99/100</f>
        <v>0.99</v>
      </c>
    </row>
    <row r="83" spans="7:8" x14ac:dyDescent="0.25">
      <c r="G83" s="4">
        <f xml:space="preserve"> 99/100</f>
        <v>0.99</v>
      </c>
      <c r="H83" s="1">
        <f xml:space="preserve"> 99/100</f>
        <v>0.99</v>
      </c>
    </row>
    <row r="84" spans="7:8" x14ac:dyDescent="0.25">
      <c r="G84" s="4">
        <f xml:space="preserve"> 98/100</f>
        <v>0.98</v>
      </c>
      <c r="H84" s="1">
        <f>100/100</f>
        <v>1</v>
      </c>
    </row>
    <row r="85" spans="7:8" x14ac:dyDescent="0.25">
      <c r="G85" s="4">
        <f xml:space="preserve"> 99/100</f>
        <v>0.99</v>
      </c>
      <c r="H85" s="1">
        <f xml:space="preserve"> 97/100</f>
        <v>0.97</v>
      </c>
    </row>
    <row r="86" spans="7:8" x14ac:dyDescent="0.25">
      <c r="G86" s="4">
        <f xml:space="preserve"> 99/100</f>
        <v>0.99</v>
      </c>
      <c r="H86" s="1">
        <f>100/100</f>
        <v>1</v>
      </c>
    </row>
    <row r="87" spans="7:8" x14ac:dyDescent="0.25">
      <c r="G87" s="4">
        <f xml:space="preserve"> 99/100</f>
        <v>0.99</v>
      </c>
      <c r="H87" s="1">
        <f xml:space="preserve"> 98/100</f>
        <v>0.98</v>
      </c>
    </row>
    <row r="88" spans="7:8" x14ac:dyDescent="0.25">
      <c r="G88" s="4">
        <f xml:space="preserve"> 99/100</f>
        <v>0.99</v>
      </c>
      <c r="H88" s="1">
        <f xml:space="preserve"> 99/100</f>
        <v>0.99</v>
      </c>
    </row>
    <row r="89" spans="7:8" x14ac:dyDescent="0.25">
      <c r="G89" s="4">
        <f>100/100</f>
        <v>1</v>
      </c>
      <c r="H89" s="1">
        <f xml:space="preserve"> 99/100</f>
        <v>0.99</v>
      </c>
    </row>
    <row r="90" spans="7:8" x14ac:dyDescent="0.25">
      <c r="G90" s="4">
        <f xml:space="preserve"> 98/100</f>
        <v>0.98</v>
      </c>
      <c r="H90" s="1">
        <f xml:space="preserve"> 98/100</f>
        <v>0.98</v>
      </c>
    </row>
    <row r="91" spans="7:8" x14ac:dyDescent="0.25">
      <c r="G91" s="4">
        <f xml:space="preserve"> 99/100</f>
        <v>0.99</v>
      </c>
      <c r="H91" s="1">
        <f xml:space="preserve"> 99/100</f>
        <v>0.99</v>
      </c>
    </row>
    <row r="92" spans="7:8" x14ac:dyDescent="0.25">
      <c r="G92" s="4">
        <f>100/100</f>
        <v>1</v>
      </c>
      <c r="H92" s="1">
        <f xml:space="preserve"> 99/100</f>
        <v>0.99</v>
      </c>
    </row>
    <row r="93" spans="7:8" x14ac:dyDescent="0.25">
      <c r="G93" s="4">
        <f>100/100</f>
        <v>1</v>
      </c>
      <c r="H93" s="1">
        <f>100/100</f>
        <v>1</v>
      </c>
    </row>
    <row r="94" spans="7:8" x14ac:dyDescent="0.25">
      <c r="G94" s="4">
        <f>100/100</f>
        <v>1</v>
      </c>
      <c r="H94" s="1">
        <f xml:space="preserve"> 99/100</f>
        <v>0.99</v>
      </c>
    </row>
    <row r="95" spans="7:8" x14ac:dyDescent="0.25">
      <c r="G95" s="4">
        <f xml:space="preserve"> 99/100</f>
        <v>0.99</v>
      </c>
      <c r="H95" s="1">
        <f>100/100</f>
        <v>1</v>
      </c>
    </row>
    <row r="96" spans="7:8" x14ac:dyDescent="0.25">
      <c r="G96" s="4">
        <f xml:space="preserve"> 99/100</f>
        <v>0.99</v>
      </c>
      <c r="H96" s="1">
        <f xml:space="preserve"> 99/100</f>
        <v>0.99</v>
      </c>
    </row>
    <row r="97" spans="7:8" x14ac:dyDescent="0.25">
      <c r="G97" s="4">
        <f>100/100</f>
        <v>1</v>
      </c>
      <c r="H97" s="1">
        <f xml:space="preserve"> 97/100</f>
        <v>0.97</v>
      </c>
    </row>
    <row r="98" spans="7:8" x14ac:dyDescent="0.25">
      <c r="G98" s="4">
        <f xml:space="preserve"> 98/100</f>
        <v>0.98</v>
      </c>
      <c r="H98" s="1">
        <f xml:space="preserve"> 98/100</f>
        <v>0.98</v>
      </c>
    </row>
    <row r="99" spans="7:8" x14ac:dyDescent="0.25">
      <c r="G99" s="4">
        <f>100/100</f>
        <v>1</v>
      </c>
      <c r="H99" s="1">
        <f>100/100</f>
        <v>1</v>
      </c>
    </row>
    <row r="100" spans="7:8" x14ac:dyDescent="0.25">
      <c r="G100" s="4">
        <f>100/100</f>
        <v>1</v>
      </c>
      <c r="H100" s="1">
        <f>100/100</f>
        <v>1</v>
      </c>
    </row>
    <row r="101" spans="7:8" x14ac:dyDescent="0.25">
      <c r="G101" s="4">
        <f xml:space="preserve"> 99/100</f>
        <v>0.99</v>
      </c>
      <c r="H101" s="1">
        <f xml:space="preserve"> 97/100</f>
        <v>0.97</v>
      </c>
    </row>
    <row r="102" spans="7:8" x14ac:dyDescent="0.25">
      <c r="G102" s="4">
        <f xml:space="preserve"> 99/100</f>
        <v>0.99</v>
      </c>
      <c r="H102" s="1">
        <f xml:space="preserve"> 99/100</f>
        <v>0.99</v>
      </c>
    </row>
    <row r="103" spans="7:8" x14ac:dyDescent="0.25">
      <c r="G103" s="4">
        <f>100/100</f>
        <v>1</v>
      </c>
      <c r="H103" s="1">
        <f>100/100</f>
        <v>1</v>
      </c>
    </row>
    <row r="104" spans="7:8" x14ac:dyDescent="0.25">
      <c r="G104" s="4">
        <f>100/100</f>
        <v>1</v>
      </c>
      <c r="H104" s="1">
        <f>100/100</f>
        <v>1</v>
      </c>
    </row>
    <row r="105" spans="7:8" x14ac:dyDescent="0.25">
      <c r="G105" s="4">
        <f xml:space="preserve"> 98/100</f>
        <v>0.98</v>
      </c>
      <c r="H105" s="1">
        <f xml:space="preserve"> 99/100</f>
        <v>0.99</v>
      </c>
    </row>
    <row r="106" spans="7:8" x14ac:dyDescent="0.25">
      <c r="G106" s="4">
        <f>100/100</f>
        <v>1</v>
      </c>
      <c r="H106" s="1">
        <f>100/100</f>
        <v>1</v>
      </c>
    </row>
    <row r="107" spans="7:8" x14ac:dyDescent="0.25">
      <c r="G107" s="4">
        <f xml:space="preserve"> 99/100</f>
        <v>0.99</v>
      </c>
      <c r="H107" s="1">
        <f xml:space="preserve"> 96/100</f>
        <v>0.96</v>
      </c>
    </row>
    <row r="108" spans="7:8" x14ac:dyDescent="0.25">
      <c r="G108" s="4">
        <f xml:space="preserve"> 98/100</f>
        <v>0.98</v>
      </c>
      <c r="H108" s="1">
        <f>100/100</f>
        <v>1</v>
      </c>
    </row>
    <row r="109" spans="7:8" x14ac:dyDescent="0.25">
      <c r="G109" s="4">
        <f xml:space="preserve"> 99/100</f>
        <v>0.99</v>
      </c>
      <c r="H109" s="1">
        <f xml:space="preserve"> 98/100</f>
        <v>0.98</v>
      </c>
    </row>
    <row r="110" spans="7:8" x14ac:dyDescent="0.25">
      <c r="G110" s="4">
        <f>100/100</f>
        <v>1</v>
      </c>
      <c r="H110" s="1">
        <f xml:space="preserve"> 98/100</f>
        <v>0.98</v>
      </c>
    </row>
    <row r="111" spans="7:8" x14ac:dyDescent="0.25">
      <c r="G111" s="4">
        <f>100/100</f>
        <v>1</v>
      </c>
      <c r="H111" s="1">
        <f xml:space="preserve"> 98/100</f>
        <v>0.98</v>
      </c>
    </row>
    <row r="112" spans="7:8" x14ac:dyDescent="0.25">
      <c r="G112" s="4">
        <f xml:space="preserve"> 98/100</f>
        <v>0.98</v>
      </c>
      <c r="H112" s="1">
        <f xml:space="preserve"> 98/100</f>
        <v>0.98</v>
      </c>
    </row>
    <row r="113" spans="7:8" x14ac:dyDescent="0.25">
      <c r="G113" s="4">
        <f xml:space="preserve"> 98/100</f>
        <v>0.98</v>
      </c>
      <c r="H113" s="1">
        <f xml:space="preserve"> 99/100</f>
        <v>0.99</v>
      </c>
    </row>
    <row r="114" spans="7:8" x14ac:dyDescent="0.25">
      <c r="G114" s="4">
        <f xml:space="preserve"> 95/100</f>
        <v>0.95</v>
      </c>
      <c r="H114" s="1">
        <f xml:space="preserve"> 98/100</f>
        <v>0.98</v>
      </c>
    </row>
    <row r="115" spans="7:8" x14ac:dyDescent="0.25">
      <c r="G115" s="4">
        <f xml:space="preserve"> 99/100</f>
        <v>0.99</v>
      </c>
      <c r="H115" s="1">
        <f xml:space="preserve"> 99/100</f>
        <v>0.99</v>
      </c>
    </row>
    <row r="116" spans="7:8" x14ac:dyDescent="0.25">
      <c r="G116" s="4">
        <f xml:space="preserve"> 99/100</f>
        <v>0.99</v>
      </c>
      <c r="H116" s="1">
        <f>100/100</f>
        <v>1</v>
      </c>
    </row>
    <row r="117" spans="7:8" x14ac:dyDescent="0.25">
      <c r="G117" s="4">
        <f xml:space="preserve"> 99/100</f>
        <v>0.99</v>
      </c>
      <c r="H117" s="1">
        <f>100/100</f>
        <v>1</v>
      </c>
    </row>
    <row r="118" spans="7:8" x14ac:dyDescent="0.25">
      <c r="G118" s="4">
        <f xml:space="preserve"> 99/100</f>
        <v>0.99</v>
      </c>
      <c r="H118" s="1">
        <f>100/100</f>
        <v>1</v>
      </c>
    </row>
    <row r="119" spans="7:8" x14ac:dyDescent="0.25">
      <c r="G119" s="4">
        <f>100/100</f>
        <v>1</v>
      </c>
      <c r="H119" s="1">
        <f xml:space="preserve"> 97/100</f>
        <v>0.97</v>
      </c>
    </row>
    <row r="120" spans="7:8" x14ac:dyDescent="0.25">
      <c r="G120" s="4">
        <f>100/100</f>
        <v>1</v>
      </c>
      <c r="H120" s="1">
        <f xml:space="preserve"> 99/100</f>
        <v>0.99</v>
      </c>
    </row>
    <row r="121" spans="7:8" x14ac:dyDescent="0.25">
      <c r="G121" s="4">
        <f xml:space="preserve"> 97/100</f>
        <v>0.97</v>
      </c>
      <c r="H121" s="1">
        <f xml:space="preserve"> 98/100</f>
        <v>0.98</v>
      </c>
    </row>
    <row r="122" spans="7:8" x14ac:dyDescent="0.25">
      <c r="G122" s="4">
        <f>100/100</f>
        <v>1</v>
      </c>
      <c r="H122" s="1">
        <f xml:space="preserve"> 99/100</f>
        <v>0.99</v>
      </c>
    </row>
    <row r="123" spans="7:8" x14ac:dyDescent="0.25">
      <c r="G123" s="4">
        <f xml:space="preserve"> 99/100</f>
        <v>0.99</v>
      </c>
      <c r="H123" s="1">
        <f>100/100</f>
        <v>1</v>
      </c>
    </row>
    <row r="124" spans="7:8" x14ac:dyDescent="0.25">
      <c r="G124" s="4">
        <f>100/100</f>
        <v>1</v>
      </c>
      <c r="H124" s="1">
        <f xml:space="preserve"> 97/100</f>
        <v>0.97</v>
      </c>
    </row>
    <row r="125" spans="7:8" x14ac:dyDescent="0.25">
      <c r="G125" s="4">
        <f xml:space="preserve"> 98/100</f>
        <v>0.98</v>
      </c>
      <c r="H125" s="1">
        <f xml:space="preserve"> 98/100</f>
        <v>0.98</v>
      </c>
    </row>
    <row r="126" spans="7:8" x14ac:dyDescent="0.25">
      <c r="G126" s="4">
        <f>100/100</f>
        <v>1</v>
      </c>
      <c r="H126" s="1">
        <f xml:space="preserve"> 99/100</f>
        <v>0.99</v>
      </c>
    </row>
    <row r="127" spans="7:8" x14ac:dyDescent="0.25">
      <c r="G127" s="4">
        <f>100/100</f>
        <v>1</v>
      </c>
      <c r="H127" s="1">
        <f>100/100</f>
        <v>1</v>
      </c>
    </row>
    <row r="128" spans="7:8" x14ac:dyDescent="0.25">
      <c r="G128" s="4">
        <f xml:space="preserve"> 99/100</f>
        <v>0.99</v>
      </c>
      <c r="H128" s="1">
        <f xml:space="preserve"> 99/100</f>
        <v>0.99</v>
      </c>
    </row>
    <row r="129" spans="7:8" x14ac:dyDescent="0.25">
      <c r="G129" s="4">
        <f>100/100</f>
        <v>1</v>
      </c>
      <c r="H129" s="1">
        <f>100/100</f>
        <v>1</v>
      </c>
    </row>
    <row r="130" spans="7:8" x14ac:dyDescent="0.25">
      <c r="G130" s="4">
        <f xml:space="preserve"> 99/100</f>
        <v>0.99</v>
      </c>
      <c r="H130" s="1">
        <f>100/100</f>
        <v>1</v>
      </c>
    </row>
    <row r="131" spans="7:8" x14ac:dyDescent="0.25">
      <c r="G131" s="4">
        <f>100/100</f>
        <v>1</v>
      </c>
      <c r="H131" s="1">
        <f xml:space="preserve"> 99/100</f>
        <v>0.99</v>
      </c>
    </row>
    <row r="132" spans="7:8" x14ac:dyDescent="0.25">
      <c r="G132" s="4">
        <f>100/100</f>
        <v>1</v>
      </c>
      <c r="H132" s="1">
        <f>100/100</f>
        <v>1</v>
      </c>
    </row>
    <row r="133" spans="7:8" x14ac:dyDescent="0.25">
      <c r="G133" s="4">
        <f t="shared" ref="G133:H135" si="1" xml:space="preserve"> 99/100</f>
        <v>0.99</v>
      </c>
      <c r="H133" s="1">
        <f t="shared" si="1"/>
        <v>0.99</v>
      </c>
    </row>
    <row r="134" spans="7:8" x14ac:dyDescent="0.25">
      <c r="G134" s="4">
        <f t="shared" si="1"/>
        <v>0.99</v>
      </c>
      <c r="H134" s="1">
        <f t="shared" si="1"/>
        <v>0.99</v>
      </c>
    </row>
    <row r="135" spans="7:8" x14ac:dyDescent="0.25">
      <c r="G135" s="4">
        <f t="shared" si="1"/>
        <v>0.99</v>
      </c>
      <c r="H135" s="1">
        <f t="shared" si="1"/>
        <v>0.99</v>
      </c>
    </row>
    <row r="136" spans="7:8" x14ac:dyDescent="0.25">
      <c r="G136" s="4">
        <f xml:space="preserve"> 96/100</f>
        <v>0.96</v>
      </c>
      <c r="H136" s="1">
        <f xml:space="preserve"> 99/100</f>
        <v>0.99</v>
      </c>
    </row>
    <row r="137" spans="7:8" x14ac:dyDescent="0.25">
      <c r="G137" s="4">
        <f xml:space="preserve"> 98/100</f>
        <v>0.98</v>
      </c>
      <c r="H137" s="1">
        <f xml:space="preserve"> 99/100</f>
        <v>0.99</v>
      </c>
    </row>
    <row r="138" spans="7:8" x14ac:dyDescent="0.25">
      <c r="G138" s="4">
        <f xml:space="preserve"> 97/100</f>
        <v>0.97</v>
      </c>
      <c r="H138" s="1">
        <f>100/100</f>
        <v>1</v>
      </c>
    </row>
    <row r="139" spans="7:8" x14ac:dyDescent="0.25">
      <c r="G139" s="4">
        <f>100/100</f>
        <v>1</v>
      </c>
      <c r="H139" s="1">
        <f>100/100</f>
        <v>1</v>
      </c>
    </row>
    <row r="140" spans="7:8" x14ac:dyDescent="0.25">
      <c r="G140" s="4">
        <f>100/100</f>
        <v>1</v>
      </c>
      <c r="H140" s="1">
        <f xml:space="preserve"> 97/100</f>
        <v>0.97</v>
      </c>
    </row>
    <row r="141" spans="7:8" x14ac:dyDescent="0.25">
      <c r="G141" s="4">
        <f xml:space="preserve"> 98/100</f>
        <v>0.98</v>
      </c>
      <c r="H141" s="1">
        <f xml:space="preserve"> 98/100</f>
        <v>0.98</v>
      </c>
    </row>
    <row r="142" spans="7:8" x14ac:dyDescent="0.25">
      <c r="G142" s="4">
        <f xml:space="preserve"> 99/100</f>
        <v>0.99</v>
      </c>
      <c r="H142" s="1">
        <f xml:space="preserve"> 99/100</f>
        <v>0.99</v>
      </c>
    </row>
    <row r="143" spans="7:8" x14ac:dyDescent="0.25">
      <c r="G143" s="4">
        <f xml:space="preserve"> 98/100</f>
        <v>0.98</v>
      </c>
      <c r="H143" s="1">
        <f>100/100</f>
        <v>1</v>
      </c>
    </row>
    <row r="144" spans="7:8" x14ac:dyDescent="0.25">
      <c r="G144" s="4">
        <f xml:space="preserve"> 99/100</f>
        <v>0.99</v>
      </c>
      <c r="H144" s="1">
        <f xml:space="preserve"> 99/100</f>
        <v>0.99</v>
      </c>
    </row>
    <row r="145" spans="7:8" x14ac:dyDescent="0.25">
      <c r="G145" s="4">
        <f xml:space="preserve"> 99/100</f>
        <v>0.99</v>
      </c>
      <c r="H145" s="1">
        <f>100/100</f>
        <v>1</v>
      </c>
    </row>
    <row r="146" spans="7:8" x14ac:dyDescent="0.25">
      <c r="G146" s="4">
        <f>100/100</f>
        <v>1</v>
      </c>
      <c r="H146" s="1">
        <f xml:space="preserve"> 99/100</f>
        <v>0.99</v>
      </c>
    </row>
    <row r="147" spans="7:8" x14ac:dyDescent="0.25">
      <c r="G147" s="4">
        <f>100/100</f>
        <v>1</v>
      </c>
      <c r="H147" s="1">
        <f>100/100</f>
        <v>1</v>
      </c>
    </row>
    <row r="148" spans="7:8" x14ac:dyDescent="0.25">
      <c r="G148" s="4">
        <f>100/100</f>
        <v>1</v>
      </c>
      <c r="H148" s="1">
        <f xml:space="preserve"> 97/100</f>
        <v>0.97</v>
      </c>
    </row>
    <row r="149" spans="7:8" x14ac:dyDescent="0.25">
      <c r="G149" s="4">
        <f xml:space="preserve"> 99/100</f>
        <v>0.99</v>
      </c>
      <c r="H149" s="1">
        <f>100/100</f>
        <v>1</v>
      </c>
    </row>
    <row r="150" spans="7:8" x14ac:dyDescent="0.25">
      <c r="G150" s="4">
        <f xml:space="preserve"> 98/100</f>
        <v>0.98</v>
      </c>
      <c r="H150" s="1">
        <f xml:space="preserve"> 99/100</f>
        <v>0.99</v>
      </c>
    </row>
    <row r="151" spans="7:8" x14ac:dyDescent="0.25">
      <c r="G151" s="4">
        <f>100/100</f>
        <v>1</v>
      </c>
      <c r="H151" s="1">
        <f xml:space="preserve"> 97/100</f>
        <v>0.97</v>
      </c>
    </row>
    <row r="152" spans="7:8" x14ac:dyDescent="0.25">
      <c r="G152" s="4">
        <f>100/100</f>
        <v>1</v>
      </c>
      <c r="H152" s="1">
        <f>100/100</f>
        <v>1</v>
      </c>
    </row>
    <row r="153" spans="7:8" x14ac:dyDescent="0.25">
      <c r="G153" s="4">
        <f xml:space="preserve"> 98/100</f>
        <v>0.98</v>
      </c>
      <c r="H153" s="1">
        <f xml:space="preserve"> 97/100</f>
        <v>0.97</v>
      </c>
    </row>
    <row r="154" spans="7:8" x14ac:dyDescent="0.25">
      <c r="G154" s="4">
        <f>100/100</f>
        <v>1</v>
      </c>
      <c r="H154" s="1">
        <f xml:space="preserve"> 99/100</f>
        <v>0.99</v>
      </c>
    </row>
    <row r="155" spans="7:8" x14ac:dyDescent="0.25">
      <c r="G155" s="4">
        <f xml:space="preserve"> 98/100</f>
        <v>0.98</v>
      </c>
      <c r="H155" s="1">
        <f>100/100</f>
        <v>1</v>
      </c>
    </row>
    <row r="156" spans="7:8" x14ac:dyDescent="0.25">
      <c r="G156" s="4">
        <f xml:space="preserve"> 97/100</f>
        <v>0.97</v>
      </c>
      <c r="H156" s="1" t="s">
        <v>6</v>
      </c>
    </row>
    <row r="157" spans="7:8" x14ac:dyDescent="0.25">
      <c r="G157" s="4">
        <f xml:space="preserve"> 99/100</f>
        <v>0.99</v>
      </c>
      <c r="H157" s="1" t="s">
        <v>6</v>
      </c>
    </row>
    <row r="158" spans="7:8" x14ac:dyDescent="0.25">
      <c r="G158" s="4">
        <f xml:space="preserve"> 99/100</f>
        <v>0.99</v>
      </c>
      <c r="H158" s="1">
        <f xml:space="preserve"> 99/100</f>
        <v>0.99</v>
      </c>
    </row>
    <row r="159" spans="7:8" x14ac:dyDescent="0.25">
      <c r="G159" s="4">
        <f>100/100</f>
        <v>1</v>
      </c>
      <c r="H159" s="1">
        <f xml:space="preserve"> 99/100</f>
        <v>0.99</v>
      </c>
    </row>
    <row r="160" spans="7:8" x14ac:dyDescent="0.25">
      <c r="G160" s="4">
        <f>100/100</f>
        <v>1</v>
      </c>
      <c r="H160" s="1">
        <f xml:space="preserve"> 98/100</f>
        <v>0.98</v>
      </c>
    </row>
    <row r="161" spans="7:8" x14ac:dyDescent="0.25">
      <c r="G161" s="4">
        <f xml:space="preserve"> 60/61</f>
        <v>0.98360655737704916</v>
      </c>
      <c r="H161" s="1">
        <f xml:space="preserve"> 61/63</f>
        <v>0.96825396825396826</v>
      </c>
    </row>
    <row r="162" spans="7:8" x14ac:dyDescent="0.25">
      <c r="G162" s="4">
        <f xml:space="preserve"> 59/61</f>
        <v>0.96721311475409832</v>
      </c>
      <c r="H162" s="1">
        <f xml:space="preserve"> 61/63</f>
        <v>0.96825396825396826</v>
      </c>
    </row>
    <row r="163" spans="7:8" x14ac:dyDescent="0.25">
      <c r="G163" s="4">
        <f xml:space="preserve"> 61/61</f>
        <v>1</v>
      </c>
      <c r="H163" s="1">
        <f xml:space="preserve"> 63/63</f>
        <v>1</v>
      </c>
    </row>
    <row r="164" spans="7:8" x14ac:dyDescent="0.25">
      <c r="G164" s="4">
        <f xml:space="preserve"> 61/61</f>
        <v>1</v>
      </c>
      <c r="H164" s="1">
        <f xml:space="preserve"> 61/63</f>
        <v>0.96825396825396826</v>
      </c>
    </row>
    <row r="165" spans="7:8" x14ac:dyDescent="0.25">
      <c r="G165" s="4">
        <f xml:space="preserve"> 60/61</f>
        <v>0.98360655737704916</v>
      </c>
      <c r="H165" s="1">
        <f xml:space="preserve"> 63/63</f>
        <v>1</v>
      </c>
    </row>
    <row r="166" spans="7:8" x14ac:dyDescent="0.25">
      <c r="G166" s="4">
        <f xml:space="preserve"> 60/61</f>
        <v>0.98360655737704916</v>
      </c>
      <c r="H166" s="1">
        <f xml:space="preserve"> 62/63</f>
        <v>0.98412698412698407</v>
      </c>
    </row>
    <row r="167" spans="7:8" x14ac:dyDescent="0.25">
      <c r="G167" s="4">
        <f xml:space="preserve"> 61/61</f>
        <v>1</v>
      </c>
      <c r="H167" s="1">
        <f xml:space="preserve"> 62/63</f>
        <v>0.98412698412698407</v>
      </c>
    </row>
    <row r="168" spans="7:8" x14ac:dyDescent="0.25">
      <c r="G168" s="4">
        <f xml:space="preserve"> 61/61</f>
        <v>1</v>
      </c>
      <c r="H168" s="1">
        <f xml:space="preserve"> 61/63</f>
        <v>0.96825396825396826</v>
      </c>
    </row>
    <row r="169" spans="7:8" x14ac:dyDescent="0.25">
      <c r="G169" s="4">
        <f xml:space="preserve"> 59/61</f>
        <v>0.96721311475409832</v>
      </c>
      <c r="H169" s="1">
        <f xml:space="preserve"> 62/63</f>
        <v>0.98412698412698407</v>
      </c>
    </row>
    <row r="170" spans="7:8" x14ac:dyDescent="0.25">
      <c r="G170" s="4">
        <f xml:space="preserve"> 60/61</f>
        <v>0.98360655737704916</v>
      </c>
      <c r="H170" s="1">
        <f xml:space="preserve"> 60/63</f>
        <v>0.95238095238095233</v>
      </c>
    </row>
    <row r="171" spans="7:8" x14ac:dyDescent="0.25">
      <c r="G171" s="4">
        <f xml:space="preserve"> 60/61</f>
        <v>0.98360655737704916</v>
      </c>
      <c r="H171" s="1">
        <f xml:space="preserve"> 60/63</f>
        <v>0.95238095238095233</v>
      </c>
    </row>
    <row r="172" spans="7:8" x14ac:dyDescent="0.25">
      <c r="G172" s="4">
        <f xml:space="preserve"> 61/61</f>
        <v>1</v>
      </c>
      <c r="H172" s="1">
        <f xml:space="preserve"> 60/63</f>
        <v>0.95238095238095233</v>
      </c>
    </row>
    <row r="173" spans="7:8" x14ac:dyDescent="0.25">
      <c r="G173" s="4">
        <f xml:space="preserve"> 60/61</f>
        <v>0.98360655737704916</v>
      </c>
      <c r="H173" s="1">
        <f xml:space="preserve"> 61/63</f>
        <v>0.96825396825396826</v>
      </c>
    </row>
    <row r="174" spans="7:8" x14ac:dyDescent="0.25">
      <c r="G174" s="4">
        <f xml:space="preserve"> 61/61</f>
        <v>1</v>
      </c>
      <c r="H174" s="1">
        <f xml:space="preserve"> 61/63</f>
        <v>0.96825396825396826</v>
      </c>
    </row>
    <row r="175" spans="7:8" x14ac:dyDescent="0.25">
      <c r="G175" s="4">
        <f xml:space="preserve"> 61/61</f>
        <v>1</v>
      </c>
      <c r="H175" s="1">
        <f xml:space="preserve"> 61/63</f>
        <v>0.96825396825396826</v>
      </c>
    </row>
    <row r="176" spans="7:8" x14ac:dyDescent="0.25">
      <c r="G176" s="4">
        <f xml:space="preserve"> 60/61</f>
        <v>0.98360655737704916</v>
      </c>
      <c r="H176" s="1">
        <f xml:space="preserve"> 61/63</f>
        <v>0.96825396825396826</v>
      </c>
    </row>
    <row r="177" spans="7:8" x14ac:dyDescent="0.25">
      <c r="G177" s="4">
        <f xml:space="preserve"> 60/61</f>
        <v>0.98360655737704916</v>
      </c>
      <c r="H177" s="1">
        <f xml:space="preserve"> 60/63</f>
        <v>0.95238095238095233</v>
      </c>
    </row>
    <row r="178" spans="7:8" x14ac:dyDescent="0.25">
      <c r="G178" s="4">
        <f xml:space="preserve"> 60/61</f>
        <v>0.98360655737704916</v>
      </c>
      <c r="H178" s="1">
        <f xml:space="preserve"> 60/63</f>
        <v>0.95238095238095233</v>
      </c>
    </row>
    <row r="179" spans="7:8" x14ac:dyDescent="0.25">
      <c r="G179" s="4">
        <f xml:space="preserve"> 59/61</f>
        <v>0.96721311475409832</v>
      </c>
      <c r="H179" s="1">
        <f xml:space="preserve"> 60/63</f>
        <v>0.95238095238095233</v>
      </c>
    </row>
    <row r="180" spans="7:8" x14ac:dyDescent="0.25">
      <c r="G180" s="4">
        <f xml:space="preserve"> 61/61</f>
        <v>1</v>
      </c>
      <c r="H180" s="1">
        <f xml:space="preserve"> 63/63</f>
        <v>1</v>
      </c>
    </row>
    <row r="181" spans="7:8" x14ac:dyDescent="0.25">
      <c r="G181" s="4">
        <f xml:space="preserve"> 61/61</f>
        <v>1</v>
      </c>
      <c r="H181" s="1">
        <f xml:space="preserve"> 61/63</f>
        <v>0.96825396825396826</v>
      </c>
    </row>
    <row r="182" spans="7:8" x14ac:dyDescent="0.25">
      <c r="G182" s="4">
        <f xml:space="preserve"> 60/61</f>
        <v>0.98360655737704916</v>
      </c>
      <c r="H182" s="1">
        <f xml:space="preserve"> 62/63</f>
        <v>0.98412698412698407</v>
      </c>
    </row>
    <row r="183" spans="7:8" x14ac:dyDescent="0.25">
      <c r="G183" s="4">
        <f xml:space="preserve"> 60/61</f>
        <v>0.98360655737704916</v>
      </c>
      <c r="H183" s="1">
        <f xml:space="preserve"> 63/63</f>
        <v>1</v>
      </c>
    </row>
    <row r="184" spans="7:8" x14ac:dyDescent="0.25">
      <c r="G184" s="4">
        <f xml:space="preserve"> 60/61</f>
        <v>0.98360655737704916</v>
      </c>
      <c r="H184" s="1">
        <f xml:space="preserve"> 63/63</f>
        <v>1</v>
      </c>
    </row>
    <row r="185" spans="7:8" x14ac:dyDescent="0.25">
      <c r="G185" s="4">
        <f xml:space="preserve"> 60/61</f>
        <v>0.98360655737704916</v>
      </c>
      <c r="H185" s="1">
        <f xml:space="preserve"> 63/63</f>
        <v>1</v>
      </c>
    </row>
    <row r="186" spans="7:8" x14ac:dyDescent="0.25">
      <c r="G186" s="4">
        <f xml:space="preserve"> 60/61</f>
        <v>0.98360655737704916</v>
      </c>
      <c r="H186" s="1">
        <f xml:space="preserve"> 63/63</f>
        <v>1</v>
      </c>
    </row>
    <row r="187" spans="7:8" x14ac:dyDescent="0.25">
      <c r="G187" s="4">
        <f xml:space="preserve"> 98/100</f>
        <v>0.98</v>
      </c>
      <c r="H187" s="1">
        <f xml:space="preserve"> 98/100</f>
        <v>0.98</v>
      </c>
    </row>
    <row r="188" spans="7:8" x14ac:dyDescent="0.25">
      <c r="G188" s="4">
        <f>100/100</f>
        <v>1</v>
      </c>
      <c r="H188" s="1">
        <f>100/100</f>
        <v>1</v>
      </c>
    </row>
    <row r="189" spans="7:8" x14ac:dyDescent="0.25">
      <c r="G189" s="4">
        <f xml:space="preserve"> 99/100</f>
        <v>0.99</v>
      </c>
      <c r="H189" s="1">
        <f xml:space="preserve"> 99/100</f>
        <v>0.99</v>
      </c>
    </row>
  </sheetData>
  <mergeCells count="2">
    <mergeCell ref="A1:A2"/>
    <mergeCell ref="B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2023-04-17T08:42:43Z</dcterms:modified>
</cp:coreProperties>
</file>