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of Equity Re " sheetId="1" r:id="rId4"/>
    <sheet state="visible" name=".IMOEX" sheetId="2" r:id="rId5"/>
    <sheet state="visible" name="MTSS.MM" sheetId="3" r:id="rId6"/>
    <sheet state="visible" name="Regression" sheetId="4" r:id="rId7"/>
    <sheet state="visible" name=" MOEX 5 Years" sheetId="5" r:id="rId8"/>
    <sheet state="visible" name="MTS Debt Structure" sheetId="6" r:id="rId9"/>
    <sheet state="visible" name=" WACC Calc" sheetId="7" r:id="rId10"/>
  </sheets>
  <definedNames>
    <definedName localSheetId="4" name="TOV">' MOEX 5 Years'!$I$30:$I$1290</definedName>
    <definedName localSheetId="1" name="CLS">'.IMOEX'!$B$18:$B$270</definedName>
    <definedName localSheetId="4" name="statUpDownTableHeader">' MOEX 5 Years'!$I$22:$J$22</definedName>
    <definedName localSheetId="1" name="filterValues">'.IMOEX'!$A$4:$A$6</definedName>
    <definedName localSheetId="4" name="NET">' MOEX 5 Years'!$C$30:$C$1290</definedName>
    <definedName localSheetId="4" name="statPriceChangeTableHeader">' MOEX 5 Years'!$K$22:$M$22</definedName>
    <definedName localSheetId="1" name="statTableName">'.IMOEX'!$A$9</definedName>
    <definedName localSheetId="2" name="chartTableName">MTSS.MM!$A$9</definedName>
    <definedName localSheetId="4" name="statTurnoverTableData">' MOEX 5 Years'!$N$23:$P$25</definedName>
    <definedName localSheetId="2" name="TOV">MTSS.MM!$I$32:$I$284</definedName>
    <definedName localSheetId="4" name="sheetHeader">' MOEX 5 Years'!$A$1</definedName>
    <definedName localSheetId="1" name="statUpDownTableData">'.IMOEX'!$D$11:$E$13</definedName>
    <definedName localSheetId="2" name="statUpDownTableHeader">MTSS.MM!$I$24:$J$24</definedName>
    <definedName localSheetId="4" name="PCC">' MOEX 5 Years'!$D$30:$D$1290</definedName>
    <definedName localSheetId="4" name="LOW">' MOEX 5 Years'!$F$30:$F$1290</definedName>
    <definedName localSheetId="1" name="TOV">'.IMOEX'!$I$18:$I$270</definedName>
    <definedName localSheetId="4" name="phTableData">' MOEX 5 Years'!$A$30:$I$1290</definedName>
    <definedName localSheetId="4" name="VOL">' MOEX 5 Years'!$H$30:$H$1290</definedName>
    <definedName localSheetId="4" name="chartTableHeader">' MOEX 5 Years'!$A$10:$E$10</definedName>
    <definedName localSheetId="1" name="HIG">'.IMOEX'!$G$18:$G$270</definedName>
    <definedName localSheetId="1" name="phTableName">'.IMOEX'!$A$16</definedName>
    <definedName localSheetId="2" name="statPriceChangeTableData">MTSS.MM!$K$25:$M$27</definedName>
    <definedName localSheetId="2" name="VOL">MTSS.MM!$H$32:$H$284</definedName>
    <definedName localSheetId="2" name="statPriceChangeTableHeader">MTSS.MM!$K$24:$M$24</definedName>
    <definedName localSheetId="4" name="OPN">' MOEX 5 Years'!$E$30:$E$1290</definedName>
    <definedName localSheetId="4" name="phTableName">' MOEX 5 Years'!$A$28</definedName>
    <definedName localSheetId="4" name="statTurnoverTableHeader">' MOEX 5 Years'!$N$22:$P$22</definedName>
    <definedName localSheetId="4" name="statTableName">' MOEX 5 Years'!$A$21</definedName>
    <definedName localSheetId="4" name="chartTableData">' MOEX 5 Years'!$A$11:$E$18</definedName>
    <definedName localSheetId="1" name="PCC">'.IMOEX'!$D$18:$D$270</definedName>
    <definedName localSheetId="2" name="statTurnoverTableData">MTSS.MM!$N$25:$P$27</definedName>
    <definedName localSheetId="2" name="statVolumeTableData">MTSS.MM!$D$25:$H$27</definedName>
    <definedName localSheetId="2" name="phTableName">MTSS.MM!$A$30</definedName>
    <definedName localSheetId="2" name="statUpDownTableData">MTSS.MM!$I$25:$J$27</definedName>
    <definedName localSheetId="4" name="statPriceChangeTableData">' MOEX 5 Years'!$K$23:$M$25</definedName>
    <definedName localSheetId="2" name="DAT">MTSS.MM!$A$32:$A$284</definedName>
    <definedName localSheetId="4" name="filterValues">' MOEX 5 Years'!$A$4:$A$6</definedName>
    <definedName localSheetId="2" name="statTurnoverTableHeader">MTSS.MM!$N$24:$P$24</definedName>
    <definedName localSheetId="1" name="statTurnoverTableHeader">'.IMOEX'!$I$10:$K$10</definedName>
    <definedName localSheetId="2" name="chartTableData">MTSS.MM!$A$11:$E$20</definedName>
    <definedName localSheetId="1" name="OPN">'.IMOEX'!$E$18:$E$270</definedName>
    <definedName localSheetId="4" name="statPriceTableHeader">' MOEX 5 Years'!$A$22:$C$22</definedName>
    <definedName localSheetId="1" name="statPriceChangeTableHeader">'.IMOEX'!$F$10:$H$10</definedName>
    <definedName localSheetId="1" name="phTableData">'.IMOEX'!$A$18:$I$270</definedName>
    <definedName localSheetId="4" name="chartTableTotal">' MOEX 5 Years'!$B$9</definedName>
    <definedName localSheetId="2" name="chartTableTotal">MTSS.MM!$B$9</definedName>
    <definedName localSheetId="4" name="HIG">' MOEX 5 Years'!$G$30:$G$1290</definedName>
    <definedName localSheetId="1" name="phTableHeader">'.IMOEX'!$A$17:$I$17</definedName>
    <definedName localSheetId="1" name="statUpDownTableHeader">'.IMOEX'!$D$10:$E$10</definedName>
    <definedName localSheetId="2" name="NET">MTSS.MM!$C$32:$C$284</definedName>
    <definedName localSheetId="1" name="sheetHeader">'.IMOEX'!$A$1</definedName>
    <definedName localSheetId="2" name="LOW">MTSS.MM!$F$32:$F$284</definedName>
    <definedName localSheetId="4" name="statUpDownTableData">' MOEX 5 Years'!$I$23:$J$25</definedName>
    <definedName localSheetId="2" name="statTableName">MTSS.MM!$A$23</definedName>
    <definedName localSheetId="1" name="NET">'.IMOEX'!$C$18:$C$270</definedName>
    <definedName localSheetId="2" name="sheetHeader">MTSS.MM!$A$1</definedName>
    <definedName localSheetId="2" name="phTableData">MTSS.MM!$A$32:$I$284</definedName>
    <definedName localSheetId="4" name="statVolumeTableData">' MOEX 5 Years'!$D$23:$H$25</definedName>
    <definedName localSheetId="4" name="statPriceTableData">' MOEX 5 Years'!$A$23:$C$25</definedName>
    <definedName localSheetId="1" name="statTurnoverTableData">'.IMOEX'!$I$11:$K$13</definedName>
    <definedName localSheetId="2" name="statVolumeTableHeader">MTSS.MM!$D$24:$H$24</definedName>
    <definedName localSheetId="1" name="statPriceTableHeader">'.IMOEX'!$A$10:$C$10</definedName>
    <definedName localSheetId="2" name="CLS">MTSS.MM!$B$32:$B$284</definedName>
    <definedName localSheetId="4" name="statVolumeTableHeader">' MOEX 5 Years'!$D$22:$H$22</definedName>
    <definedName localSheetId="2" name="statPriceTableData">MTSS.MM!$A$25:$C$27</definedName>
    <definedName localSheetId="2" name="phTableHeader">MTSS.MM!$A$31:$I$31</definedName>
    <definedName localSheetId="2" name="filterValues">MTSS.MM!$A$4:$A$6</definedName>
    <definedName localSheetId="2" name="OPN">MTSS.MM!$E$32:$E$284</definedName>
    <definedName localSheetId="2" name="statPriceTableHeader">MTSS.MM!$A$24:$C$24</definedName>
    <definedName localSheetId="2" name="chartTableHeader">MTSS.MM!$A$10:$E$10</definedName>
    <definedName localSheetId="1" name="VOL">'.IMOEX'!$H$18:$H$270</definedName>
    <definedName localSheetId="2" name="PCC">MTSS.MM!$D$32:$D$284</definedName>
    <definedName localSheetId="4" name="chartTableName">' MOEX 5 Years'!$A$9</definedName>
    <definedName localSheetId="1" name="LOW">'.IMOEX'!$F$18:$F$270</definedName>
    <definedName localSheetId="4" name="CLS">' MOEX 5 Years'!$B$30:$B$1290</definedName>
    <definedName localSheetId="4" name="phTableHeader">' MOEX 5 Years'!$A$29:$I$29</definedName>
    <definedName localSheetId="1" name="statPriceTableData">'.IMOEX'!$A$11:$C$13</definedName>
    <definedName localSheetId="2" name="HIG">MTSS.MM!$G$32:$G$284</definedName>
    <definedName localSheetId="1" name="statPriceChangeTableData">'.IMOEX'!$F$11:$H$13</definedName>
    <definedName localSheetId="1" name="DAT">'.IMOEX'!$A$18:$A$270</definedName>
    <definedName localSheetId="4" name="DAT">' MOEX 5 Years'!$A$30:$A$1290</definedName>
  </definedNames>
  <calcPr/>
  <extLst>
    <ext uri="GoogleSheetsCustomDataVersion2">
      <go:sheetsCustomData xmlns:go="http://customooxmlschemas.google.com/" r:id="rId11" roundtripDataChecksum="yqQgWQvN43eapJX1PWJCw52SWteOL9xqdt8/UDYDsC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======
ID#AAAA-8Ap3e4
Елена    (2024-01-30 10:23:51)
RUGV 2030 
RUSSIA, FEDERATION OF (GOVERNMENT)
10Y</t>
      </text>
    </comment>
  </commentList>
  <extLst>
    <ext uri="GoogleSheetsCustomDataVersion2">
      <go:sheetsCustomData xmlns:go="http://customooxmlschemas.google.com/" r:id="rId1" roundtripDataSignature="AMtx7mgVyny9lo69IuYRf+q+zOtqnId42A=="/>
    </ext>
  </extLst>
</comments>
</file>

<file path=xl/sharedStrings.xml><?xml version="1.0" encoding="utf-8"?>
<sst xmlns="http://schemas.openxmlformats.org/spreadsheetml/2006/main" count="1067" uniqueCount="335">
  <si>
    <t>Расчет Доходности Акционерного Капитала по Модели CAPM</t>
  </si>
  <si>
    <t>Cost of equity (CAPM)</t>
  </si>
  <si>
    <t xml:space="preserve">Alternative approach to calculate returns - using natural logarithm </t>
  </si>
  <si>
    <t>Ln(P1/P0), P x - Close Price</t>
  </si>
  <si>
    <t>Date</t>
  </si>
  <si>
    <t>R_MOEX</t>
  </si>
  <si>
    <t>R_MTS</t>
  </si>
  <si>
    <t>Beta</t>
  </si>
  <si>
    <t>Risk Free Rate</t>
  </si>
  <si>
    <t>R_MOEX Aver Daily</t>
  </si>
  <si>
    <t>R_MTS Aver Daily</t>
  </si>
  <si>
    <t>Number of trading sessions in a year</t>
  </si>
  <si>
    <t>R_MOEX_annual</t>
  </si>
  <si>
    <t>R_MTS_annual</t>
  </si>
  <si>
    <t>R_MOEX_annual based on 5 Y data</t>
  </si>
  <si>
    <t>Re</t>
  </si>
  <si>
    <t xml:space="preserve">Способ 1. </t>
  </si>
  <si>
    <t xml:space="preserve">Способ 2. </t>
  </si>
  <si>
    <t xml:space="preserve">Способ 3. </t>
  </si>
  <si>
    <t>Построить график и вывести уравнение функции</t>
  </si>
  <si>
    <t>MOEX Russia Index</t>
  </si>
  <si>
    <t xml:space="preserve">                                     12:52, 15-Mar-2020</t>
  </si>
  <si>
    <t>.IMOEX</t>
  </si>
  <si>
    <t>Interval: Daily</t>
  </si>
  <si>
    <t>History Period: 1 Year</t>
  </si>
  <si>
    <t>.IMOEX Price Statistics     Daily     1 Year</t>
  </si>
  <si>
    <t>Price</t>
  </si>
  <si>
    <t>Up/Down</t>
  </si>
  <si>
    <t>Price Change (Close-Close)</t>
  </si>
  <si>
    <t>Turnover</t>
  </si>
  <si>
    <t>High</t>
  </si>
  <si>
    <t>Up</t>
  </si>
  <si>
    <t>Max</t>
  </si>
  <si>
    <t>Low</t>
  </si>
  <si>
    <t>Down</t>
  </si>
  <si>
    <t>Min</t>
  </si>
  <si>
    <t>Avg</t>
  </si>
  <si>
    <t>Unch</t>
  </si>
  <si>
    <t>Period</t>
  </si>
  <si>
    <t>1 Year</t>
  </si>
  <si>
    <t>.IMOEX Price History     Daily     1 Year</t>
  </si>
  <si>
    <t>Exchange Date</t>
  </si>
  <si>
    <t>Close</t>
  </si>
  <si>
    <t>Net</t>
  </si>
  <si>
    <t>%Chg</t>
  </si>
  <si>
    <t>Open</t>
  </si>
  <si>
    <t>Volume</t>
  </si>
  <si>
    <t>Turnover - RUB</t>
  </si>
  <si>
    <t xml:space="preserve">Mobil'nye Telesistemy PAO </t>
  </si>
  <si>
    <t>| Price History                                          13:09, 15-Mar-2020</t>
  </si>
  <si>
    <t>MTSS.MM</t>
  </si>
  <si>
    <t>VAP: Total</t>
  </si>
  <si>
    <t>%Volume</t>
  </si>
  <si>
    <t>Count</t>
  </si>
  <si>
    <t>%Count</t>
  </si>
  <si>
    <t>340.00 - 350.00</t>
  </si>
  <si>
    <t>330.00 - 340.00</t>
  </si>
  <si>
    <t>320.00 - 330.00</t>
  </si>
  <si>
    <t>310.00 - 320.00</t>
  </si>
  <si>
    <t>300.00 - 310.00</t>
  </si>
  <si>
    <t>290.00 - 300.00</t>
  </si>
  <si>
    <t>280.00 - 290.00</t>
  </si>
  <si>
    <t>270.00 - 280.00</t>
  </si>
  <si>
    <t>260.00 - 270.00</t>
  </si>
  <si>
    <t>250.00 - 260.00</t>
  </si>
  <si>
    <t>MTSS.MM Price Statistics     Daily     1 Year</t>
  </si>
  <si>
    <t>Advancing</t>
  </si>
  <si>
    <t>Declining</t>
  </si>
  <si>
    <t>Total</t>
  </si>
  <si>
    <t>MTSS.MM Price History     Daily     1 Year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</si>
  <si>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</si>
  <si>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</si>
  <si>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</si>
  <si>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</si>
  <si>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</si>
  <si>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</si>
  <si>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</si>
  <si>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</si>
  <si>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</si>
  <si>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</si>
  <si>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</si>
  <si>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</si>
  <si>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</si>
  <si>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</si>
  <si>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</si>
  <si>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</si>
  <si>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</si>
  <si>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</si>
  <si>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</si>
  <si>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</si>
  <si>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</si>
  <si>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</si>
  <si>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</si>
  <si>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</si>
  <si>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</si>
  <si>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Moskovskaya Birzha MMVB-RTS PAO | Price History                                          13:55, 15-Mar-2020</t>
  </si>
  <si>
    <t>MOEX.MM</t>
  </si>
  <si>
    <t>History Period: 01-Feb-2015 - 01-Feb-2020</t>
  </si>
  <si>
    <t>5 Years</t>
  </si>
  <si>
    <t>130.00 - 140.00</t>
  </si>
  <si>
    <t>120.00 - 130.00</t>
  </si>
  <si>
    <t>110.00 - 120.00</t>
  </si>
  <si>
    <t>100.00 - 110.00</t>
  </si>
  <si>
    <t>90.00 - 100.00</t>
  </si>
  <si>
    <t>80.00 - 90.00</t>
  </si>
  <si>
    <t>70.00 - 80.00</t>
  </si>
  <si>
    <t>60.00 - 70.00</t>
  </si>
  <si>
    <t>MOEX.MM Price Statistics     Daily     01-Feb-2015 - 01-Feb-2020</t>
  </si>
  <si>
    <t>01-Feb-2015 - 01-Feb-2020</t>
  </si>
  <si>
    <t>MOEX.MM Price History     Daily     01-Feb-2015 - 01-Feb-2020</t>
  </si>
  <si>
    <t>Daily, average</t>
  </si>
  <si>
    <t>Yearly, average</t>
  </si>
  <si>
    <t>MOBIL'NYE TELESISTEMY PAO                                15-Mar-2020 14:24</t>
  </si>
  <si>
    <t>Debt Structure</t>
  </si>
  <si>
    <t>Include Subsidiaries: Include Subsidiaries , Currency: Russian New Ruble</t>
  </si>
  <si>
    <t>Bonds</t>
  </si>
  <si>
    <t>Issuer Description</t>
  </si>
  <si>
    <t>Maturity</t>
  </si>
  <si>
    <t>Issues</t>
  </si>
  <si>
    <t>Outstanding (RUB)</t>
  </si>
  <si>
    <t>Issued (RUB)</t>
  </si>
  <si>
    <t>Description</t>
  </si>
  <si>
    <t>MOBIL'NYE TELESISTEMY PAO</t>
  </si>
  <si>
    <t>Immediate Parent</t>
  </si>
  <si>
    <t>--</t>
  </si>
  <si>
    <t>Asset Duplicated</t>
  </si>
  <si>
    <t>Maturity Date</t>
  </si>
  <si>
    <t>Amount Outstanding</t>
  </si>
  <si>
    <t>Issued Amount</t>
  </si>
  <si>
    <t>Coupon</t>
  </si>
  <si>
    <t>Coupon Class</t>
  </si>
  <si>
    <t>Country of Issue</t>
  </si>
  <si>
    <t>Currency</t>
  </si>
  <si>
    <t>ISIN</t>
  </si>
  <si>
    <t>RIC</t>
  </si>
  <si>
    <t>Issue Date</t>
  </si>
  <si>
    <t>Seniority Type</t>
  </si>
  <si>
    <t>Instrument Type</t>
  </si>
  <si>
    <t>Principal Index Link Flag</t>
  </si>
  <si>
    <t>Modified Duration</t>
  </si>
  <si>
    <t>Option Adjusted Duration</t>
  </si>
  <si>
    <t>Option Adjusted Spread</t>
  </si>
  <si>
    <t>Yield</t>
  </si>
  <si>
    <t>Yield Type</t>
  </si>
  <si>
    <t>Yield Event</t>
  </si>
  <si>
    <t>Yield Date</t>
  </si>
  <si>
    <t>Last Price</t>
  </si>
  <si>
    <t>Domicile</t>
  </si>
  <si>
    <t>Asset Status</t>
  </si>
  <si>
    <t>Green Bonds</t>
  </si>
  <si>
    <t>Ultimate Parent</t>
  </si>
  <si>
    <t>MTSS   7.900 03-Nov-2020 PUT</t>
  </si>
  <si>
    <t>03-Nov-2020</t>
  </si>
  <si>
    <t>Variable Coupon</t>
  </si>
  <si>
    <t>Russian Federation</t>
  </si>
  <si>
    <t>Russian Ruble</t>
  </si>
  <si>
    <t>RU000A0JR4J2</t>
  </si>
  <si>
    <t>RU000A0JR4J2=</t>
  </si>
  <si>
    <t>16-Nov-2010</t>
  </si>
  <si>
    <t>Unsecured</t>
  </si>
  <si>
    <t>Bond</t>
  </si>
  <si>
    <t>N</t>
  </si>
  <si>
    <t>IS</t>
  </si>
  <si>
    <t>MAT</t>
  </si>
  <si>
    <t>Issued</t>
  </si>
  <si>
    <t>Name</t>
  </si>
  <si>
    <t>#</t>
  </si>
  <si>
    <t>Issued Amount (RUB)</t>
  </si>
  <si>
    <t>Amount Outstanding (RUB)</t>
  </si>
  <si>
    <t>MTSS   8.850 25-Mar-2021</t>
  </si>
  <si>
    <t>25-Mar-2021</t>
  </si>
  <si>
    <t>Fixed Coupon</t>
  </si>
  <si>
    <t>RU000A0JXMH7</t>
  </si>
  <si>
    <t>RU000A0JXMH7=</t>
  </si>
  <si>
    <t>30-Mar-2017</t>
  </si>
  <si>
    <t>MTSS   7.100 01-Sep-2021</t>
  </si>
  <si>
    <t>01-Sep-2021</t>
  </si>
  <si>
    <t>RU000A0ZYWX7</t>
  </si>
  <si>
    <t>RU000A0ZYWX7=</t>
  </si>
  <si>
    <t>07-Mar-2018</t>
  </si>
  <si>
    <t>Bonds to Be Issued</t>
  </si>
  <si>
    <t>Bonds (as Borrower)</t>
  </si>
  <si>
    <t>Bonds (as Borrower) - to Be Issued</t>
  </si>
  <si>
    <t>MTSS   9.000 04-Feb-2022</t>
  </si>
  <si>
    <t>04-Feb-2022</t>
  </si>
  <si>
    <t>RU000A0JXEV5</t>
  </si>
  <si>
    <t>RU000A0JXEV5=</t>
  </si>
  <si>
    <t>10-Feb-2017</t>
  </si>
  <si>
    <t>Loans</t>
  </si>
  <si>
    <t>MTSS   8.400 17-Oct-2022</t>
  </si>
  <si>
    <t>17-Oct-2022</t>
  </si>
  <si>
    <t>RU000A100A58</t>
  </si>
  <si>
    <t>RU000A100A58=</t>
  </si>
  <si>
    <t>22-Apr-2019</t>
  </si>
  <si>
    <t>MTSS   7.700 03-Nov-2022</t>
  </si>
  <si>
    <t>03-Nov-2022</t>
  </si>
  <si>
    <t>RU000A0ZYFC6</t>
  </si>
  <si>
    <t>RU000A0ZYFC6=</t>
  </si>
  <si>
    <t>09-Nov-2017</t>
  </si>
  <si>
    <t>MTSS   6.450 22-Dec-2022</t>
  </si>
  <si>
    <t>22-Dec-2022</t>
  </si>
  <si>
    <t>RU000A101939</t>
  </si>
  <si>
    <t>RU000A101939=</t>
  </si>
  <si>
    <t>26-Dec-2019</t>
  </si>
  <si>
    <t>Fraction</t>
  </si>
  <si>
    <t>MTSS   6.850 22-Mar-2023 PUT</t>
  </si>
  <si>
    <t>22-Mar-2023</t>
  </si>
  <si>
    <t>RU000A0JTTA5</t>
  </si>
  <si>
    <t>RU000A0JTTA5=</t>
  </si>
  <si>
    <t>03-Apr-2013</t>
  </si>
  <si>
    <t>PUT</t>
  </si>
  <si>
    <t>30-Mar-2020</t>
  </si>
  <si>
    <t>MTSS   6.850 26-Oct-2023</t>
  </si>
  <si>
    <t>26-Oct-2023</t>
  </si>
  <si>
    <t>RU000A100ZK0</t>
  </si>
  <si>
    <t>RU000A100ZK0=</t>
  </si>
  <si>
    <t>31-Oct-2019</t>
  </si>
  <si>
    <t>MTSS   8.700 23-Jan-2024</t>
  </si>
  <si>
    <t>23-Jan-2024</t>
  </si>
  <si>
    <t>RU000A100238</t>
  </si>
  <si>
    <t>RU000A100238=</t>
  </si>
  <si>
    <t>29-Jan-2019</t>
  </si>
  <si>
    <t>MTSS   8.600 14-Oct-2024</t>
  </si>
  <si>
    <t>14-Oct-2024</t>
  </si>
  <si>
    <t>RU000A100A66</t>
  </si>
  <si>
    <t>RU000A100A66=</t>
  </si>
  <si>
    <t>MTSS   7.250 26-Feb-2025</t>
  </si>
  <si>
    <t>26-Feb-2025</t>
  </si>
  <si>
    <t>RU000A0ZYWY5</t>
  </si>
  <si>
    <t>RU000A0ZYWY5=</t>
  </si>
  <si>
    <t>MTSS   8.000 25-Jun-2025</t>
  </si>
  <si>
    <t>25-Jun-2025</t>
  </si>
  <si>
    <t>RU000A100HU7</t>
  </si>
  <si>
    <t>RU000A100HU7=</t>
  </si>
  <si>
    <t>03-Jul-2019</t>
  </si>
  <si>
    <t>MTSS   7.900 08-Jul-2026</t>
  </si>
  <si>
    <t>08-Jul-2026</t>
  </si>
  <si>
    <t>RU000A100L55</t>
  </si>
  <si>
    <t>RU000A100L55=</t>
  </si>
  <si>
    <t>17-Jul-2019</t>
  </si>
  <si>
    <t>NA</t>
  </si>
  <si>
    <t>MTSS   6.600 11-Feb-2027</t>
  </si>
  <si>
    <t>11-Feb-2027</t>
  </si>
  <si>
    <t>RU000A101FH6</t>
  </si>
  <si>
    <t>RU000A101FH6=</t>
  </si>
  <si>
    <t>20-Feb-2020</t>
  </si>
  <si>
    <t>Weighted Average</t>
  </si>
  <si>
    <t>MTSS   7.500 15-Aug-2031 PUT</t>
  </si>
  <si>
    <t>15-Aug-2031</t>
  </si>
  <si>
    <t>RU000A0JWRV9</t>
  </si>
  <si>
    <t>RU000A0JWRV9=</t>
  </si>
  <si>
    <t>02-Sep-2016</t>
  </si>
  <si>
    <t>Perp</t>
  </si>
  <si>
    <t>MTSBA 13.000 Perp     '24 FRN</t>
  </si>
  <si>
    <t>Perpetual</t>
  </si>
  <si>
    <t>Floating Coupon</t>
  </si>
  <si>
    <t>RU000A100667</t>
  </si>
  <si>
    <t>RU000A100667=</t>
  </si>
  <si>
    <t>13-Mar-2019</t>
  </si>
  <si>
    <t>Subordinated Unsecured</t>
  </si>
  <si>
    <t>To Be Called</t>
  </si>
  <si>
    <t>BDLLTM / BDLLT  8.625 22-Jun-2020</t>
  </si>
  <si>
    <t>RGSRS</t>
  </si>
  <si>
    <t>22-Jun-2020</t>
  </si>
  <si>
    <t>Eurobond</t>
  </si>
  <si>
    <t>U.S. Dollar</t>
  </si>
  <si>
    <t>XS0513723873</t>
  </si>
  <si>
    <t>RU051372387=</t>
  </si>
  <si>
    <t>22-Jun-2010</t>
  </si>
  <si>
    <t>Senior Secured</t>
  </si>
  <si>
    <t>Loan Participation Note</t>
  </si>
  <si>
    <t>Ireland</t>
  </si>
  <si>
    <t>United States</t>
  </si>
  <si>
    <t>US55377WAA62</t>
  </si>
  <si>
    <t>55377WAA6=</t>
  </si>
  <si>
    <t>CB</t>
  </si>
  <si>
    <t>BDLLTM / BDLLT  5.000 30-May-2023</t>
  </si>
  <si>
    <t>30-May-2023</t>
  </si>
  <si>
    <t>XS0921331509</t>
  </si>
  <si>
    <t>RU092133150=</t>
  </si>
  <si>
    <t>30-May-2013</t>
  </si>
  <si>
    <t>Senior Unsecured</t>
  </si>
  <si>
    <t>US55377WAB46</t>
  </si>
  <si>
    <t>55377WAB4=</t>
  </si>
  <si>
    <t>VFUFD  6.200 11-Feb-2025 '22</t>
  </si>
  <si>
    <t>11-Feb-2025</t>
  </si>
  <si>
    <t>US918212AA96</t>
  </si>
  <si>
    <t>918212AA9=</t>
  </si>
  <si>
    <t>11-Feb-2020</t>
  </si>
  <si>
    <t>United Kingdom</t>
  </si>
  <si>
    <t>Purpose</t>
  </si>
  <si>
    <t>Facility</t>
  </si>
  <si>
    <t>23-Nov-2009 Mobile TeleSystems OJSC [MTS]</t>
  </si>
  <si>
    <t>Equipment Upgrade/Construction</t>
  </si>
  <si>
    <t>Facility Type</t>
  </si>
  <si>
    <t>Facility Amount</t>
  </si>
  <si>
    <t>Country</t>
  </si>
  <si>
    <t>Base Rate/Spd</t>
  </si>
  <si>
    <t>Bid Price (%)</t>
  </si>
  <si>
    <t>Ask Price (%)</t>
  </si>
  <si>
    <t>Mid Price (%)</t>
  </si>
  <si>
    <t>Discounted Spread (bps)</t>
  </si>
  <si>
    <t>Term Loan</t>
  </si>
  <si>
    <t>22-Sep-2020</t>
  </si>
  <si>
    <t>USD</t>
  </si>
  <si>
    <t>23-Nov-2009</t>
  </si>
  <si>
    <t>LIBOR+</t>
  </si>
  <si>
    <t>21-Jun-2010 Mobile TeleSystems OJSC [MTS]</t>
  </si>
  <si>
    <t>General Purpose</t>
  </si>
  <si>
    <t>21-Jun-2010</t>
  </si>
  <si>
    <t>Fixed Rate+</t>
  </si>
  <si>
    <t>12-Mar-2014 Mobile TeleSystems OJSC [MTS]</t>
  </si>
  <si>
    <t>Export Credit</t>
  </si>
  <si>
    <t>12-Jul-2024</t>
  </si>
  <si>
    <t>12-Mar-2014</t>
  </si>
  <si>
    <t>11-Feb-2020 Mobile TeleSystems OJSC [MTS]</t>
  </si>
  <si>
    <t>Other Loan</t>
  </si>
  <si>
    <t>11-Feb-2026</t>
  </si>
  <si>
    <t>RUB</t>
  </si>
  <si>
    <t>Rd</t>
  </si>
  <si>
    <t>WACC Equity Weight, (%)</t>
  </si>
  <si>
    <t>WACC Debt Weight, (%)</t>
  </si>
  <si>
    <t>WACC Tax Rate, (%)</t>
  </si>
  <si>
    <t>WACC</t>
  </si>
  <si>
    <t xml:space="preserve">Kd - </t>
  </si>
  <si>
    <t>cost of debt</t>
  </si>
  <si>
    <t>ke</t>
  </si>
  <si>
    <t>kd</t>
  </si>
  <si>
    <t xml:space="preserve">Wd - </t>
  </si>
  <si>
    <t>weight of debt</t>
  </si>
  <si>
    <t xml:space="preserve">T - </t>
  </si>
  <si>
    <t>tax rate</t>
  </si>
  <si>
    <t xml:space="preserve">cost of equity </t>
  </si>
  <si>
    <t>we</t>
  </si>
  <si>
    <t>weight of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</si>
</sst>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dd\-mmm\-yyyy"/>
    <numFmt numFmtId="165" formatCode="#,##0.00;\-#,##0.00;#,##0.00;&quot;--&quot;"/>
    <numFmt numFmtId="166" formatCode="0.00000000"/>
    <numFmt numFmtId="167" formatCode="_-* #,##0.0000_-;\-* #,##0.0000_-;_-* &quot;-&quot;??_-;_-@"/>
    <numFmt numFmtId="168" formatCode="_-* #,##0.0000\ _₽_-;\-* #,##0.0000\ _₽_-;_-* &quot;-&quot;????\ _₽_-;_-@"/>
    <numFmt numFmtId="169" formatCode="#,##0.0%"/>
    <numFmt numFmtId="170" formatCode="0.000"/>
    <numFmt numFmtId="171" formatCode="\+#,##0.00%;\-#,##0.00%;#,##0.00%;&quot;--&quot;"/>
    <numFmt numFmtId="172" formatCode="\+#,##0.00;\-#,##0.00;#,##0.00;&quot;--&quot;"/>
    <numFmt numFmtId="173" formatCode="#,##0;\-#,##0;#,##0;&quot;--&quot;"/>
    <numFmt numFmtId="174" formatCode="#,##0.00%;\-#,##0.00%;#,##0.00%;&quot;--&quot;"/>
    <numFmt numFmtId="175" formatCode="0.0000000"/>
    <numFmt numFmtId="176" formatCode="0.0%"/>
  </numFmts>
  <fonts count="20">
    <font>
      <sz val="11.0"/>
      <color theme="1"/>
      <name val="Calibri"/>
      <scheme val="minor"/>
    </font>
    <font>
      <b/>
      <sz val="14.0"/>
      <color rgb="FF2F5496"/>
      <name val="Calibri"/>
    </font>
    <font>
      <b/>
      <sz val="18.0"/>
      <color rgb="FF2F5496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9.0"/>
      <color rgb="FF212034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4.0"/>
      <color theme="1"/>
      <name val="Calibri"/>
    </font>
    <font>
      <sz val="16.0"/>
      <color theme="1"/>
      <name val="Calibri"/>
    </font>
    <font>
      <b/>
      <sz val="10.0"/>
      <color rgb="FF000000"/>
      <name val="Calibri"/>
    </font>
    <font/>
    <font>
      <i/>
      <sz val="11.0"/>
      <color theme="1"/>
      <name val="Calibri"/>
    </font>
    <font>
      <sz val="18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6.0"/>
      <color rgb="FF000000"/>
      <name val="Calibri"/>
    </font>
    <font>
      <b/>
      <sz val="14.0"/>
      <color rgb="FF212034"/>
      <name val="Arial"/>
    </font>
    <font>
      <sz val="14.0"/>
      <color theme="1"/>
      <name val="Calibri"/>
    </font>
    <font>
      <sz val="18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bottom style="thick">
        <color rgb="FF80808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1" fillId="0" fontId="6" numFmtId="164" xfId="0" applyBorder="1" applyFont="1" applyNumberFormat="1"/>
    <xf borderId="1" fillId="0" fontId="6" numFmtId="165" xfId="0" applyBorder="1" applyFont="1" applyNumberFormat="1"/>
    <xf borderId="1" fillId="0" fontId="7" numFmtId="10" xfId="0" applyBorder="1" applyFont="1" applyNumberFormat="1"/>
    <xf borderId="1" fillId="2" fontId="7" numFmtId="166" xfId="0" applyBorder="1" applyFill="1" applyFont="1" applyNumberFormat="1"/>
    <xf borderId="1" fillId="3" fontId="7" numFmtId="0" xfId="0" applyBorder="1" applyFill="1" applyFont="1"/>
    <xf borderId="1" fillId="0" fontId="7" numFmtId="167" xfId="0" applyBorder="1" applyFont="1" applyNumberFormat="1"/>
    <xf borderId="1" fillId="0" fontId="7" numFmtId="0" xfId="0" applyBorder="1" applyFont="1"/>
    <xf borderId="1" fillId="0" fontId="7" numFmtId="168" xfId="0" applyBorder="1" applyFont="1" applyNumberFormat="1"/>
    <xf borderId="1" fillId="4" fontId="8" numFmtId="9" xfId="0" applyBorder="1" applyFill="1" applyFont="1" applyNumberFormat="1"/>
    <xf borderId="0" fillId="0" fontId="7" numFmtId="169" xfId="0" applyFont="1" applyNumberFormat="1"/>
    <xf borderId="0" fillId="0" fontId="3" numFmtId="10" xfId="0" applyFont="1" applyNumberFormat="1"/>
    <xf borderId="0" fillId="0" fontId="9" numFmtId="0" xfId="0" applyFont="1"/>
    <xf borderId="1" fillId="0" fontId="7" numFmtId="170" xfId="0" applyBorder="1" applyFont="1" applyNumberFormat="1"/>
    <xf borderId="0" fillId="0" fontId="10" numFmtId="0" xfId="0" applyFont="1"/>
    <xf borderId="0" fillId="0" fontId="6" numFmtId="0" xfId="0" applyFont="1"/>
    <xf borderId="2" fillId="5" fontId="10" numFmtId="0" xfId="0" applyAlignment="1" applyBorder="1" applyFill="1" applyFont="1">
      <alignment horizontal="left"/>
    </xf>
    <xf borderId="3" fillId="0" fontId="11" numFmtId="0" xfId="0" applyBorder="1" applyFont="1"/>
    <xf borderId="4" fillId="0" fontId="11" numFmtId="0" xfId="0" applyBorder="1" applyFont="1"/>
    <xf borderId="5" fillId="0" fontId="11" numFmtId="0" xfId="0" applyBorder="1" applyFont="1"/>
    <xf borderId="6" fillId="0" fontId="6" numFmtId="0" xfId="0" applyAlignment="1" applyBorder="1" applyFont="1">
      <alignment horizontal="right"/>
    </xf>
    <xf borderId="7" fillId="0" fontId="6" numFmtId="165" xfId="0" applyAlignment="1" applyBorder="1" applyFont="1" applyNumberFormat="1">
      <alignment horizontal="right"/>
    </xf>
    <xf borderId="8" fillId="0" fontId="6" numFmtId="164" xfId="0" applyAlignment="1" applyBorder="1" applyFont="1" applyNumberFormat="1">
      <alignment horizontal="right"/>
    </xf>
    <xf borderId="8" fillId="0" fontId="6" numFmtId="0" xfId="0" applyAlignment="1" applyBorder="1" applyFont="1">
      <alignment horizontal="right"/>
    </xf>
    <xf borderId="7" fillId="0" fontId="6" numFmtId="171" xfId="0" applyAlignment="1" applyBorder="1" applyFont="1" applyNumberFormat="1">
      <alignment horizontal="right"/>
    </xf>
    <xf borderId="9" fillId="0" fontId="6" numFmtId="0" xfId="0" applyAlignment="1" applyBorder="1" applyFont="1">
      <alignment horizontal="right"/>
    </xf>
    <xf borderId="10" fillId="0" fontId="6" numFmtId="165" xfId="0" applyAlignment="1" applyBorder="1" applyFont="1" applyNumberFormat="1">
      <alignment horizontal="right"/>
    </xf>
    <xf borderId="11" fillId="0" fontId="6" numFmtId="164" xfId="0" applyAlignment="1" applyBorder="1" applyFont="1" applyNumberFormat="1">
      <alignment horizontal="right"/>
    </xf>
    <xf borderId="11" fillId="0" fontId="6" numFmtId="0" xfId="0" applyAlignment="1" applyBorder="1" applyFont="1">
      <alignment horizontal="right"/>
    </xf>
    <xf borderId="10" fillId="0" fontId="6" numFmtId="171" xfId="0" applyAlignment="1" applyBorder="1" applyFont="1" applyNumberFormat="1">
      <alignment horizontal="right"/>
    </xf>
    <xf borderId="12" fillId="0" fontId="6" numFmtId="0" xfId="0" applyAlignment="1" applyBorder="1" applyFont="1">
      <alignment horizontal="right"/>
    </xf>
    <xf borderId="13" fillId="0" fontId="6" numFmtId="165" xfId="0" applyAlignment="1" applyBorder="1" applyFont="1" applyNumberFormat="1">
      <alignment horizontal="right"/>
    </xf>
    <xf borderId="14" fillId="0" fontId="6" numFmtId="0" xfId="0" applyAlignment="1" applyBorder="1" applyFont="1">
      <alignment horizontal="right"/>
    </xf>
    <xf borderId="13" fillId="0" fontId="6" numFmtId="171" xfId="0" applyAlignment="1" applyBorder="1" applyFont="1" applyNumberFormat="1">
      <alignment horizontal="right"/>
    </xf>
    <xf borderId="14" fillId="0" fontId="6" numFmtId="49" xfId="0" applyAlignment="1" applyBorder="1" applyFont="1" applyNumberFormat="1">
      <alignment horizontal="right"/>
    </xf>
    <xf borderId="15" fillId="5" fontId="10" numFmtId="0" xfId="0" applyAlignment="1" applyBorder="1" applyFont="1">
      <alignment horizontal="right"/>
    </xf>
    <xf borderId="1" fillId="5" fontId="10" numFmtId="0" xfId="0" applyAlignment="1" applyBorder="1" applyFont="1">
      <alignment horizontal="right"/>
    </xf>
    <xf borderId="1" fillId="0" fontId="6" numFmtId="172" xfId="0" applyBorder="1" applyFont="1" applyNumberFormat="1"/>
    <xf borderId="1" fillId="0" fontId="6" numFmtId="171" xfId="0" applyBorder="1" applyFont="1" applyNumberFormat="1"/>
    <xf borderId="1" fillId="0" fontId="6" numFmtId="173" xfId="0" applyBorder="1" applyFont="1" applyNumberFormat="1"/>
    <xf borderId="0" fillId="0" fontId="6" numFmtId="173" xfId="0" applyFont="1" applyNumberFormat="1"/>
    <xf borderId="1" fillId="5" fontId="10" numFmtId="0" xfId="0" applyAlignment="1" applyBorder="1" applyFont="1">
      <alignment horizontal="center"/>
    </xf>
    <xf borderId="1" fillId="0" fontId="6" numFmtId="0" xfId="0" applyBorder="1" applyFont="1"/>
    <xf borderId="1" fillId="0" fontId="6" numFmtId="174" xfId="0" applyBorder="1" applyFont="1" applyNumberFormat="1"/>
    <xf borderId="7" fillId="0" fontId="6" numFmtId="173" xfId="0" applyAlignment="1" applyBorder="1" applyFont="1" applyNumberFormat="1">
      <alignment horizontal="right"/>
    </xf>
    <xf borderId="7" fillId="0" fontId="6" numFmtId="164" xfId="0" applyAlignment="1" applyBorder="1" applyFont="1" applyNumberFormat="1">
      <alignment horizontal="right"/>
    </xf>
    <xf borderId="7" fillId="0" fontId="6" numFmtId="0" xfId="0" applyAlignment="1" applyBorder="1" applyFont="1">
      <alignment horizontal="right"/>
    </xf>
    <xf borderId="8" fillId="0" fontId="6" numFmtId="173" xfId="0" applyAlignment="1" applyBorder="1" applyFont="1" applyNumberFormat="1">
      <alignment horizontal="right"/>
    </xf>
    <xf borderId="10" fillId="0" fontId="6" numFmtId="173" xfId="0" applyAlignment="1" applyBorder="1" applyFont="1" applyNumberFormat="1">
      <alignment horizontal="right"/>
    </xf>
    <xf borderId="10" fillId="0" fontId="6" numFmtId="164" xfId="0" applyAlignment="1" applyBorder="1" applyFont="1" applyNumberFormat="1">
      <alignment horizontal="right"/>
    </xf>
    <xf borderId="10" fillId="0" fontId="6" numFmtId="0" xfId="0" applyAlignment="1" applyBorder="1" applyFont="1">
      <alignment horizontal="right"/>
    </xf>
    <xf borderId="11" fillId="0" fontId="6" numFmtId="173" xfId="0" applyAlignment="1" applyBorder="1" applyFont="1" applyNumberFormat="1">
      <alignment horizontal="right"/>
    </xf>
    <xf borderId="13" fillId="0" fontId="6" numFmtId="173" xfId="0" applyAlignment="1" applyBorder="1" applyFont="1" applyNumberFormat="1">
      <alignment horizontal="right"/>
    </xf>
    <xf borderId="13" fillId="0" fontId="6" numFmtId="0" xfId="0" applyAlignment="1" applyBorder="1" applyFont="1">
      <alignment horizontal="right"/>
    </xf>
    <xf borderId="14" fillId="0" fontId="6" numFmtId="173" xfId="0" applyAlignment="1" applyBorder="1" applyFont="1" applyNumberFormat="1">
      <alignment horizontal="right"/>
    </xf>
    <xf borderId="16" fillId="0" fontId="12" numFmtId="0" xfId="0" applyAlignment="1" applyBorder="1" applyFont="1">
      <alignment horizontal="center"/>
    </xf>
    <xf borderId="16" fillId="0" fontId="11" numFmtId="0" xfId="0" applyBorder="1" applyFont="1"/>
    <xf borderId="17" fillId="0" fontId="7" numFmtId="0" xfId="0" applyBorder="1" applyFont="1"/>
    <xf borderId="0" fillId="6" fontId="7" numFmtId="175" xfId="0" applyFill="1" applyFont="1" applyNumberFormat="1"/>
    <xf borderId="0" fillId="0" fontId="7" numFmtId="2" xfId="0" applyFont="1" applyNumberFormat="1"/>
    <xf borderId="18" fillId="7" fontId="7" numFmtId="2" xfId="0" applyBorder="1" applyFill="1" applyFont="1" applyNumberFormat="1"/>
    <xf borderId="17" fillId="0" fontId="7" numFmtId="2" xfId="0" applyBorder="1" applyFont="1" applyNumberFormat="1"/>
    <xf borderId="1" fillId="0" fontId="13" numFmtId="0" xfId="0" applyBorder="1" applyFont="1"/>
    <xf borderId="1" fillId="0" fontId="13" numFmtId="0" xfId="0" applyAlignment="1" applyBorder="1" applyFont="1">
      <alignment horizontal="right"/>
    </xf>
    <xf borderId="1" fillId="8" fontId="13" numFmtId="171" xfId="0" applyBorder="1" applyFill="1" applyFont="1" applyNumberFormat="1"/>
    <xf borderId="1" fillId="9" fontId="13" numFmtId="176" xfId="0" applyBorder="1" applyFill="1" applyFont="1" applyNumberFormat="1"/>
    <xf borderId="0" fillId="0" fontId="14" numFmtId="0" xfId="0" applyFont="1"/>
    <xf borderId="0" fillId="0" fontId="15" numFmtId="0" xfId="0" applyFont="1"/>
    <xf borderId="19" fillId="0" fontId="14" numFmtId="0" xfId="0" applyBorder="1" applyFont="1"/>
    <xf borderId="19" fillId="0" fontId="11" numFmtId="0" xfId="0" applyBorder="1" applyFont="1"/>
    <xf borderId="0" fillId="0" fontId="14" numFmtId="0" xfId="0" applyAlignment="1" applyFont="1">
      <alignment horizontal="left"/>
    </xf>
    <xf borderId="0" fillId="0" fontId="14" numFmtId="3" xfId="0" applyFont="1" applyNumberFormat="1"/>
    <xf borderId="20" fillId="10" fontId="14" numFmtId="0" xfId="0" applyBorder="1" applyFill="1" applyFont="1"/>
    <xf borderId="0" fillId="0" fontId="15" numFmtId="3" xfId="0" applyFont="1" applyNumberFormat="1"/>
    <xf borderId="20" fillId="10" fontId="15" numFmtId="0" xfId="0" applyBorder="1" applyFont="1"/>
    <xf borderId="20" fillId="10" fontId="14" numFmtId="3" xfId="0" applyBorder="1" applyFont="1" applyNumberFormat="1"/>
    <xf borderId="0" fillId="0" fontId="15" numFmtId="3" xfId="0" applyAlignment="1" applyFont="1" applyNumberFormat="1">
      <alignment horizontal="right"/>
    </xf>
    <xf borderId="1" fillId="0" fontId="14" numFmtId="0" xfId="0" applyBorder="1" applyFont="1"/>
    <xf borderId="1" fillId="10" fontId="14" numFmtId="0" xfId="0" applyBorder="1" applyFont="1"/>
    <xf borderId="1" fillId="0" fontId="15" numFmtId="3" xfId="0" applyBorder="1" applyFont="1" applyNumberFormat="1"/>
    <xf borderId="1" fillId="10" fontId="15" numFmtId="0" xfId="0" applyBorder="1" applyFont="1"/>
    <xf borderId="1" fillId="11" fontId="15" numFmtId="2" xfId="0" applyBorder="1" applyFill="1" applyFont="1" applyNumberFormat="1"/>
    <xf borderId="20" fillId="11" fontId="14" numFmtId="3" xfId="0" applyBorder="1" applyFont="1" applyNumberFormat="1"/>
    <xf borderId="1" fillId="11" fontId="16" numFmtId="2" xfId="0" applyBorder="1" applyFont="1" applyNumberFormat="1"/>
    <xf borderId="1" fillId="0" fontId="1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shrinkToFit="0" vertical="center" wrapText="1"/>
    </xf>
    <xf borderId="1" fillId="4" fontId="8" numFmtId="168" xfId="0" applyBorder="1" applyFont="1" applyNumberFormat="1"/>
    <xf borderId="1" fillId="0" fontId="18" numFmtId="2" xfId="0" applyBorder="1" applyFont="1" applyNumberFormat="1"/>
    <xf borderId="1" fillId="12" fontId="19" numFmtId="176" xfId="0" applyBorder="1" applyFill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R_MTS относительно параметра "R_MOEX"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trendline>
            <c:name/>
            <c:spPr>
              <a:ln w="3810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'Cost of Equity Re '!$D$10:$D$261</c:f>
            </c:numRef>
          </c:xVal>
          <c:yVal>
            <c:numRef>
              <c:f>'Cost of Equity Re '!$E$10:$E$261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46910"/>
        <c:axId val="74142733"/>
      </c:scatterChart>
      <c:valAx>
        <c:axId val="2106246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R_MOEX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2733"/>
      </c:valAx>
      <c:valAx>
        <c:axId val="74142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R_MTS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46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10" Type="http://schemas.openxmlformats.org/officeDocument/2006/relationships/image" Target="../media/image6.png"/><Relationship Id="rId9" Type="http://schemas.openxmlformats.org/officeDocument/2006/relationships/image" Target="../media/image8.png"/><Relationship Id="rId5" Type="http://schemas.openxmlformats.org/officeDocument/2006/relationships/image" Target="../media/image2.png"/><Relationship Id="rId6" Type="http://schemas.openxmlformats.org/officeDocument/2006/relationships/image" Target="../media/image9.png"/><Relationship Id="rId7" Type="http://schemas.openxmlformats.org/officeDocument/2006/relationships/image" Target="../media/image1.png"/><Relationship Id="rId8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2.png"/><Relationship Id="rId3" Type="http://schemas.openxmlformats.org/officeDocument/2006/relationships/image" Target="../media/image1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11</xdr:row>
      <xdr:rowOff>171450</xdr:rowOff>
    </xdr:from>
    <xdr:ext cx="7896225" cy="4876800"/>
    <xdr:graphicFrame>
      <xdr:nvGraphicFramePr>
        <xdr:cNvPr id="200931448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76200</xdr:rowOff>
    </xdr:from>
    <xdr:ext cx="2962275" cy="7620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190500</xdr:colOff>
      <xdr:row>16</xdr:row>
      <xdr:rowOff>114300</xdr:rowOff>
    </xdr:from>
    <xdr:ext cx="3562350" cy="4572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533400</xdr:colOff>
      <xdr:row>8</xdr:row>
      <xdr:rowOff>19050</xdr:rowOff>
    </xdr:from>
    <xdr:ext cx="7000875" cy="15525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19</xdr:row>
      <xdr:rowOff>152400</xdr:rowOff>
    </xdr:from>
    <xdr:ext cx="7019925" cy="11525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190500</xdr:colOff>
      <xdr:row>47</xdr:row>
      <xdr:rowOff>104775</xdr:rowOff>
    </xdr:from>
    <xdr:ext cx="5524500" cy="4457700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123825</xdr:colOff>
      <xdr:row>26</xdr:row>
      <xdr:rowOff>114300</xdr:rowOff>
    </xdr:from>
    <xdr:ext cx="5772150" cy="35909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600075</xdr:colOff>
      <xdr:row>0</xdr:row>
      <xdr:rowOff>219075</xdr:rowOff>
    </xdr:from>
    <xdr:ext cx="2647950" cy="895350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85725</xdr:colOff>
      <xdr:row>75</xdr:row>
      <xdr:rowOff>171450</xdr:rowOff>
    </xdr:from>
    <xdr:ext cx="6543675" cy="3238500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619125</xdr:colOff>
      <xdr:row>3</xdr:row>
      <xdr:rowOff>133350</xdr:rowOff>
    </xdr:from>
    <xdr:ext cx="2143125" cy="381000"/>
    <xdr:pic>
      <xdr:nvPicPr>
        <xdr:cNvPr id="0" name="image6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133350</xdr:rowOff>
    </xdr:from>
    <xdr:ext cx="4448175" cy="78105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209550</xdr:colOff>
      <xdr:row>27</xdr:row>
      <xdr:rowOff>123825</xdr:rowOff>
    </xdr:from>
    <xdr:ext cx="2781300" cy="10572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31</xdr:row>
      <xdr:rowOff>28575</xdr:rowOff>
    </xdr:from>
    <xdr:ext cx="2057400" cy="37147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400050</xdr:colOff>
      <xdr:row>33</xdr:row>
      <xdr:rowOff>161925</xdr:rowOff>
    </xdr:from>
    <xdr:ext cx="1790700" cy="342900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34</xdr:row>
      <xdr:rowOff>66675</xdr:rowOff>
    </xdr:from>
    <xdr:ext cx="2057400" cy="36195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219075</xdr:colOff>
      <xdr:row>39</xdr:row>
      <xdr:rowOff>152400</xdr:rowOff>
    </xdr:from>
    <xdr:ext cx="3771900" cy="381000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342900</xdr:colOff>
      <xdr:row>19</xdr:row>
      <xdr:rowOff>57150</xdr:rowOff>
    </xdr:from>
    <xdr:ext cx="1657350" cy="4667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15</xdr:row>
      <xdr:rowOff>104775</xdr:rowOff>
    </xdr:from>
    <xdr:ext cx="1847850" cy="485775"/>
    <xdr:sp>
      <xdr:nvSpPr>
        <xdr:cNvPr id="3" name="Shape 3"/>
        <xdr:cNvSpPr txBox="1"/>
      </xdr:nvSpPr>
      <xdr:spPr>
        <a:xfrm>
          <a:off x="4426838" y="3541875"/>
          <a:ext cx="1838325" cy="4762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600">
              <a:solidFill>
                <a:srgbClr val="FF3300"/>
              </a:solidFill>
              <a:latin typeface="Calibri"/>
              <a:ea typeface="Calibri"/>
              <a:cs typeface="Calibri"/>
              <a:sym typeface="Calibri"/>
            </a:rPr>
            <a:t>Screener</a:t>
          </a:r>
          <a:endParaRPr sz="1400"/>
        </a:p>
      </xdr:txBody>
    </xdr:sp>
    <xdr:clientData fLocksWithSheet="0"/>
  </xdr:oneCellAnchor>
  <xdr:oneCellAnchor>
    <xdr:from>
      <xdr:col>8</xdr:col>
      <xdr:colOff>323850</xdr:colOff>
      <xdr:row>2</xdr:row>
      <xdr:rowOff>133350</xdr:rowOff>
    </xdr:from>
    <xdr:ext cx="4086225" cy="53340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9</xdr:row>
      <xdr:rowOff>161925</xdr:rowOff>
    </xdr:from>
    <xdr:ext cx="6286500" cy="1704975"/>
    <xdr:pic>
      <xdr:nvPicPr>
        <xdr:cNvPr id="0" name="image1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7</xdr:row>
      <xdr:rowOff>133350</xdr:rowOff>
    </xdr:from>
    <xdr:ext cx="5324475" cy="4514850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13.86"/>
    <col customWidth="1" min="3" max="3" width="17.57"/>
    <col customWidth="1" min="4" max="4" width="10.86"/>
    <col customWidth="1" min="5" max="5" width="12.71"/>
    <col customWidth="1" min="6" max="6" width="17.43"/>
    <col customWidth="1" min="7" max="7" width="8.71"/>
    <col customWidth="1" min="8" max="8" width="10.86"/>
    <col customWidth="1" min="9" max="9" width="9.29"/>
    <col customWidth="1" min="10" max="10" width="11.71"/>
    <col customWidth="1" min="11" max="12" width="9.29"/>
    <col customWidth="1" min="13" max="13" width="10.86"/>
    <col customWidth="1" min="14" max="19" width="15.29"/>
    <col customWidth="1" min="20" max="34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/>
    <row r="4" ht="14.25" customHeight="1"/>
    <row r="5" ht="14.25" customHeight="1"/>
    <row r="6" ht="14.25" customHeight="1">
      <c r="E6" s="3" t="s">
        <v>2</v>
      </c>
    </row>
    <row r="7" ht="14.25" customHeight="1">
      <c r="E7" s="3" t="s">
        <v>3</v>
      </c>
    </row>
    <row r="8" ht="14.25" customHeight="1"/>
    <row r="9" ht="73.5" customHeight="1">
      <c r="A9" s="4" t="s">
        <v>4</v>
      </c>
      <c r="B9" s="5" t="str">
        <f>'.IMOEX'!sheetHeader</f>
        <v>MOEX Russia Index</v>
      </c>
      <c r="C9" s="5" t="str">
        <f>MTSS.MM!sheetHeader</f>
        <v>Mobil'nye Telesistemy PAO </v>
      </c>
      <c r="D9" s="6" t="s">
        <v>5</v>
      </c>
      <c r="E9" s="6" t="s">
        <v>6</v>
      </c>
      <c r="F9" s="4" t="s">
        <v>7</v>
      </c>
      <c r="G9" s="5" t="s">
        <v>8</v>
      </c>
      <c r="H9" s="6" t="s">
        <v>9</v>
      </c>
      <c r="I9" s="6" t="s">
        <v>10</v>
      </c>
      <c r="J9" s="5" t="s">
        <v>11</v>
      </c>
      <c r="K9" s="6" t="s">
        <v>12</v>
      </c>
      <c r="L9" s="6" t="s">
        <v>13</v>
      </c>
      <c r="M9" s="6" t="s">
        <v>14</v>
      </c>
      <c r="N9" s="6" t="s">
        <v>15</v>
      </c>
      <c r="O9" s="7"/>
      <c r="P9" s="8"/>
      <c r="Q9" s="8"/>
      <c r="R9" s="8"/>
      <c r="S9" s="7"/>
      <c r="T9" s="2" t="s">
        <v>16</v>
      </c>
    </row>
    <row r="10" ht="14.25" customHeight="1">
      <c r="A10" s="9">
        <f>'.IMOEX'!A18</f>
        <v>43903</v>
      </c>
      <c r="B10" s="10">
        <f>'.IMOEX'!B18</f>
        <v>2316.38</v>
      </c>
      <c r="C10" s="10">
        <f>MTSS.MM!B32</f>
        <v>269</v>
      </c>
      <c r="D10" s="11">
        <f t="shared" ref="D10:E10" si="1">LN(B10/B11)</f>
        <v>0.01302709405</v>
      </c>
      <c r="E10" s="11">
        <f t="shared" si="1"/>
        <v>-0.01457724863</v>
      </c>
      <c r="F10" s="12">
        <f>COVAR(E10:E261, D10:D261)/VAR(D10:D261)</f>
        <v>0.7245264838</v>
      </c>
      <c r="G10" s="13">
        <v>0.0781</v>
      </c>
      <c r="H10" s="14">
        <f t="shared" ref="H10:I10" si="2">AVERAGE(D10:D261)</f>
        <v>-0.0002557915138</v>
      </c>
      <c r="I10" s="14">
        <f t="shared" si="2"/>
        <v>0.0001312248893</v>
      </c>
      <c r="J10" s="15">
        <v>253.0</v>
      </c>
      <c r="K10" s="16"/>
      <c r="L10" s="16"/>
      <c r="M10" s="16">
        <f>' MOEX 5 Years'!M30</f>
        <v>0.1348262207</v>
      </c>
      <c r="N10" s="17">
        <f>G10+F10*(M10-G10)</f>
        <v>0.1191996492</v>
      </c>
      <c r="P10" s="18"/>
      <c r="Q10" s="18"/>
      <c r="R10" s="18"/>
    </row>
    <row r="11" ht="14.25" customHeight="1">
      <c r="A11" s="9">
        <f>'.IMOEX'!A19</f>
        <v>43902</v>
      </c>
      <c r="B11" s="10">
        <f>'.IMOEX'!B19</f>
        <v>2286.4</v>
      </c>
      <c r="C11" s="10">
        <f>MTSS.MM!B33</f>
        <v>272.95</v>
      </c>
      <c r="D11" s="11">
        <f t="shared" ref="D11:E11" si="3">LN(B11/B12)</f>
        <v>-0.08646014041</v>
      </c>
      <c r="E11" s="11">
        <f t="shared" si="3"/>
        <v>-0.07190734776</v>
      </c>
      <c r="F11" s="3">
        <f>SLOPE(E10:E261,D10:D261)</f>
        <v>0.7274130435</v>
      </c>
      <c r="N11" s="19"/>
    </row>
    <row r="12" ht="14.25" customHeight="1">
      <c r="A12" s="9">
        <f>'.IMOEX'!A20</f>
        <v>43901</v>
      </c>
      <c r="B12" s="10">
        <f>'.IMOEX'!B20</f>
        <v>2492.88</v>
      </c>
      <c r="C12" s="10">
        <f>MTSS.MM!B34</f>
        <v>293.3</v>
      </c>
      <c r="D12" s="11">
        <f t="shared" ref="D12:E12" si="4">LN(B12/B13)</f>
        <v>-0.002427973355</v>
      </c>
      <c r="E12" s="11">
        <f t="shared" si="4"/>
        <v>-0.005101184332</v>
      </c>
    </row>
    <row r="13" ht="14.25" customHeight="1">
      <c r="A13" s="9">
        <f>'.IMOEX'!A21</f>
        <v>43900</v>
      </c>
      <c r="B13" s="10">
        <f>'.IMOEX'!B21</f>
        <v>2498.94</v>
      </c>
      <c r="C13" s="10">
        <f>MTSS.MM!B35</f>
        <v>294.8</v>
      </c>
      <c r="D13" s="11">
        <f t="shared" ref="D13:E13" si="5">LN(B13/B14)</f>
        <v>-0.08458507506</v>
      </c>
      <c r="E13" s="11">
        <f t="shared" si="5"/>
        <v>-0.0782667866</v>
      </c>
    </row>
    <row r="14" ht="14.25" customHeight="1">
      <c r="A14" s="9">
        <f>'.IMOEX'!A22</f>
        <v>43896</v>
      </c>
      <c r="B14" s="10">
        <f>'.IMOEX'!B22</f>
        <v>2719.51</v>
      </c>
      <c r="C14" s="10">
        <f>MTSS.MM!B36</f>
        <v>318.8</v>
      </c>
      <c r="D14" s="11">
        <f t="shared" ref="D14:E14" si="6">LN(B14/B15)</f>
        <v>-0.03511426993</v>
      </c>
      <c r="E14" s="11">
        <f t="shared" si="6"/>
        <v>-0.03316414058</v>
      </c>
      <c r="Q14" s="8"/>
      <c r="R14" s="8"/>
    </row>
    <row r="15" ht="14.25" customHeight="1">
      <c r="A15" s="9">
        <f>'.IMOEX'!A23</f>
        <v>43895</v>
      </c>
      <c r="B15" s="10">
        <f>'.IMOEX'!B23</f>
        <v>2816.7</v>
      </c>
      <c r="C15" s="10">
        <f>MTSS.MM!B37</f>
        <v>329.55</v>
      </c>
      <c r="D15" s="11">
        <f t="shared" ref="D15:E15" si="7">LN(B15/B16)</f>
        <v>-0.004007297145</v>
      </c>
      <c r="E15" s="11">
        <f t="shared" si="7"/>
        <v>0.002430504007</v>
      </c>
      <c r="Q15" s="18"/>
      <c r="R15" s="18"/>
    </row>
    <row r="16" ht="14.25" customHeight="1">
      <c r="A16" s="9">
        <f>'.IMOEX'!A24</f>
        <v>43894</v>
      </c>
      <c r="B16" s="10">
        <f>'.IMOEX'!B24</f>
        <v>2828.01</v>
      </c>
      <c r="C16" s="10">
        <f>MTSS.MM!B38</f>
        <v>328.75</v>
      </c>
      <c r="D16" s="11">
        <f t="shared" ref="D16:E16" si="8">LN(B16/B17)</f>
        <v>0.002350701513</v>
      </c>
      <c r="E16" s="11">
        <f t="shared" si="8"/>
        <v>0.001522070309</v>
      </c>
    </row>
    <row r="17" ht="14.25" customHeight="1">
      <c r="A17" s="9">
        <f>'.IMOEX'!A25</f>
        <v>43893</v>
      </c>
      <c r="B17" s="10">
        <f>'.IMOEX'!B25</f>
        <v>2821.37</v>
      </c>
      <c r="C17" s="10">
        <f>MTSS.MM!B39</f>
        <v>328.25</v>
      </c>
      <c r="D17" s="11">
        <f t="shared" ref="D17:E17" si="9">LN(B17/B18)</f>
        <v>0.01990350536</v>
      </c>
      <c r="E17" s="11">
        <f t="shared" si="9"/>
        <v>0.003203908454</v>
      </c>
    </row>
    <row r="18" ht="14.25" customHeight="1">
      <c r="A18" s="9">
        <f>'.IMOEX'!A26</f>
        <v>43892</v>
      </c>
      <c r="B18" s="10">
        <f>'.IMOEX'!B26</f>
        <v>2765.77</v>
      </c>
      <c r="C18" s="10">
        <f>MTSS.MM!B40</f>
        <v>327.2</v>
      </c>
      <c r="D18" s="11">
        <f t="shared" ref="D18:E18" si="10">LN(B18/B19)</f>
        <v>-0.006957521063</v>
      </c>
      <c r="E18" s="11">
        <f t="shared" si="10"/>
        <v>0.02068932837</v>
      </c>
    </row>
    <row r="19" ht="14.25" customHeight="1">
      <c r="A19" s="9">
        <f>'.IMOEX'!A27</f>
        <v>43889</v>
      </c>
      <c r="B19" s="10">
        <f>'.IMOEX'!B27</f>
        <v>2785.08</v>
      </c>
      <c r="C19" s="10">
        <f>MTSS.MM!B41</f>
        <v>320.5</v>
      </c>
      <c r="D19" s="11">
        <f t="shared" ref="D19:E19" si="11">LN(B19/B20)</f>
        <v>-0.04588134468</v>
      </c>
      <c r="E19" s="11">
        <f t="shared" si="11"/>
        <v>-0.0261754744</v>
      </c>
    </row>
    <row r="20" ht="14.25" customHeight="1">
      <c r="A20" s="9">
        <f>'.IMOEX'!A28</f>
        <v>43888</v>
      </c>
      <c r="B20" s="10">
        <f>'.IMOEX'!B28</f>
        <v>2915.84</v>
      </c>
      <c r="C20" s="10">
        <f>MTSS.MM!B42</f>
        <v>329</v>
      </c>
      <c r="D20" s="11">
        <f t="shared" ref="D20:E20" si="12">LN(B20/B21)</f>
        <v>-0.03424421867</v>
      </c>
      <c r="E20" s="11">
        <f t="shared" si="12"/>
        <v>-0.02994235662</v>
      </c>
    </row>
    <row r="21" ht="17.25" customHeight="1">
      <c r="A21" s="9">
        <f>'.IMOEX'!A29</f>
        <v>43887</v>
      </c>
      <c r="B21" s="10">
        <f>'.IMOEX'!B29</f>
        <v>3017.42</v>
      </c>
      <c r="C21" s="10">
        <f>MTSS.MM!B43</f>
        <v>339</v>
      </c>
      <c r="D21" s="11">
        <f t="shared" ref="D21:E21" si="13">LN(B21/B22)</f>
        <v>0.004896938408</v>
      </c>
      <c r="E21" s="11">
        <f t="shared" si="13"/>
        <v>0.004434597068</v>
      </c>
      <c r="T21" s="2" t="s">
        <v>17</v>
      </c>
    </row>
    <row r="22" ht="14.25" customHeight="1">
      <c r="A22" s="9">
        <f>'.IMOEX'!A30</f>
        <v>43886</v>
      </c>
      <c r="B22" s="10">
        <f>'.IMOEX'!B30</f>
        <v>3002.68</v>
      </c>
      <c r="C22" s="10">
        <f>MTSS.MM!B44</f>
        <v>337.5</v>
      </c>
      <c r="D22" s="11">
        <f t="shared" ref="D22:E22" si="14">LN(B22/B23)</f>
        <v>-0.03384016019</v>
      </c>
      <c r="E22" s="11">
        <f t="shared" si="14"/>
        <v>-0.03063696946</v>
      </c>
    </row>
    <row r="23" ht="14.25" customHeight="1">
      <c r="A23" s="9">
        <f>'.IMOEX'!A31</f>
        <v>43882</v>
      </c>
      <c r="B23" s="10">
        <f>'.IMOEX'!B31</f>
        <v>3106.03</v>
      </c>
      <c r="C23" s="10">
        <f>MTSS.MM!B45</f>
        <v>348</v>
      </c>
      <c r="D23" s="11">
        <f t="shared" ref="D23:E23" si="15">LN(B23/B24)</f>
        <v>-0.006120899271</v>
      </c>
      <c r="E23" s="11">
        <f t="shared" si="15"/>
        <v>0.00143781477</v>
      </c>
    </row>
    <row r="24" ht="14.25" customHeight="1">
      <c r="A24" s="9">
        <f>'.IMOEX'!A32</f>
        <v>43881</v>
      </c>
      <c r="B24" s="10">
        <f>'.IMOEX'!B32</f>
        <v>3125.1</v>
      </c>
      <c r="C24" s="10">
        <f>MTSS.MM!B46</f>
        <v>347.5</v>
      </c>
      <c r="D24" s="11">
        <f t="shared" ref="D24:E24" si="16">LN(B24/B25)</f>
        <v>0.003375181699</v>
      </c>
      <c r="E24" s="11">
        <f t="shared" si="16"/>
        <v>-0.001725129813</v>
      </c>
    </row>
    <row r="25" ht="14.25" customHeight="1">
      <c r="A25" s="9">
        <f>'.IMOEX'!A33</f>
        <v>43880</v>
      </c>
      <c r="B25" s="10">
        <f>'.IMOEX'!B33</f>
        <v>3114.57</v>
      </c>
      <c r="C25" s="10">
        <f>MTSS.MM!B47</f>
        <v>348.1</v>
      </c>
      <c r="D25" s="11">
        <f t="shared" ref="D25:E25" si="17">LN(B25/B26)</f>
        <v>0.01309519054</v>
      </c>
      <c r="E25" s="11">
        <f t="shared" si="17"/>
        <v>0.01943498446</v>
      </c>
    </row>
    <row r="26" ht="14.25" customHeight="1">
      <c r="A26" s="9">
        <f>'.IMOEX'!A34</f>
        <v>43879</v>
      </c>
      <c r="B26" s="10">
        <f>'.IMOEX'!B34</f>
        <v>3074.05</v>
      </c>
      <c r="C26" s="10">
        <f>MTSS.MM!B48</f>
        <v>341.4</v>
      </c>
      <c r="D26" s="11">
        <f t="shared" ref="D26:E26" si="18">LN(B26/B27)</f>
        <v>-0.01164610817</v>
      </c>
      <c r="E26" s="11">
        <f t="shared" si="18"/>
        <v>0.001172333077</v>
      </c>
    </row>
    <row r="27" ht="14.25" customHeight="1">
      <c r="A27" s="9">
        <f>'.IMOEX'!A35</f>
        <v>43878</v>
      </c>
      <c r="B27" s="10">
        <f>'.IMOEX'!B35</f>
        <v>3110.06</v>
      </c>
      <c r="C27" s="10">
        <f>MTSS.MM!B49</f>
        <v>341</v>
      </c>
      <c r="D27" s="11">
        <f t="shared" ref="D27:E27" si="19">LN(B27/B28)</f>
        <v>0.004246865544</v>
      </c>
      <c r="E27" s="11">
        <f t="shared" si="19"/>
        <v>0.001320519596</v>
      </c>
    </row>
    <row r="28" ht="14.25" customHeight="1">
      <c r="A28" s="9">
        <f>'.IMOEX'!A36</f>
        <v>43875</v>
      </c>
      <c r="B28" s="10">
        <f>'.IMOEX'!B36</f>
        <v>3096.88</v>
      </c>
      <c r="C28" s="10">
        <f>MTSS.MM!B50</f>
        <v>340.55</v>
      </c>
      <c r="D28" s="11">
        <f t="shared" ref="D28:E28" si="20">LN(B28/B29)</f>
        <v>-0.004243650167</v>
      </c>
      <c r="E28" s="11">
        <f t="shared" si="20"/>
        <v>0.008107953314</v>
      </c>
    </row>
    <row r="29" ht="14.25" customHeight="1">
      <c r="A29" s="9">
        <f>'.IMOEX'!A37</f>
        <v>43874</v>
      </c>
      <c r="B29" s="10">
        <f>'.IMOEX'!B37</f>
        <v>3110.05</v>
      </c>
      <c r="C29" s="10">
        <f>MTSS.MM!B51</f>
        <v>337.8</v>
      </c>
      <c r="D29" s="11">
        <f t="shared" ref="D29:E29" si="21">LN(B29/B30)</f>
        <v>-0.003921498145</v>
      </c>
      <c r="E29" s="11">
        <f t="shared" si="21"/>
        <v>-0.003546103007</v>
      </c>
    </row>
    <row r="30" ht="14.25" customHeight="1">
      <c r="A30" s="9">
        <f>'.IMOEX'!A38</f>
        <v>43873</v>
      </c>
      <c r="B30" s="10">
        <f>'.IMOEX'!B38</f>
        <v>3122.27</v>
      </c>
      <c r="C30" s="10">
        <f>MTSS.MM!B52</f>
        <v>339</v>
      </c>
      <c r="D30" s="11">
        <f t="shared" ref="D30:E30" si="22">LN(B30/B31)</f>
        <v>0.00793913991</v>
      </c>
      <c r="E30" s="11">
        <f t="shared" si="22"/>
        <v>0.01875892436</v>
      </c>
    </row>
    <row r="31" ht="14.25" customHeight="1">
      <c r="A31" s="9">
        <f>'.IMOEX'!A39</f>
        <v>43872</v>
      </c>
      <c r="B31" s="10">
        <f>'.IMOEX'!B39</f>
        <v>3097.58</v>
      </c>
      <c r="C31" s="10">
        <f>MTSS.MM!B53</f>
        <v>332.7</v>
      </c>
      <c r="D31" s="11">
        <f t="shared" ref="D31:E31" si="23">LN(B31/B32)</f>
        <v>0.01141897378</v>
      </c>
      <c r="E31" s="11">
        <f t="shared" si="23"/>
        <v>0.006029563037</v>
      </c>
    </row>
    <row r="32" ht="14.25" customHeight="1">
      <c r="A32" s="9">
        <f>'.IMOEX'!A40</f>
        <v>43871</v>
      </c>
      <c r="B32" s="10">
        <f>'.IMOEX'!B40</f>
        <v>3062.41</v>
      </c>
      <c r="C32" s="10">
        <f>MTSS.MM!B54</f>
        <v>330.7</v>
      </c>
      <c r="D32" s="11">
        <f t="shared" ref="D32:E32" si="24">LN(B32/B33)</f>
        <v>-0.008201618647</v>
      </c>
      <c r="E32" s="11">
        <f t="shared" si="24"/>
        <v>-0.0009067553893</v>
      </c>
    </row>
    <row r="33" ht="14.25" customHeight="1">
      <c r="A33" s="9">
        <f>'.IMOEX'!A41</f>
        <v>43868</v>
      </c>
      <c r="B33" s="10">
        <f>'.IMOEX'!B41</f>
        <v>3087.63</v>
      </c>
      <c r="C33" s="10">
        <f>MTSS.MM!B55</f>
        <v>331</v>
      </c>
      <c r="D33" s="11">
        <f t="shared" ref="D33:E33" si="25">LN(B33/B34)</f>
        <v>-0.002926763523</v>
      </c>
      <c r="E33" s="11">
        <f t="shared" si="25"/>
        <v>0</v>
      </c>
    </row>
    <row r="34" ht="14.25" customHeight="1">
      <c r="A34" s="9">
        <f>'.IMOEX'!A42</f>
        <v>43867</v>
      </c>
      <c r="B34" s="10">
        <f>'.IMOEX'!B42</f>
        <v>3096.68</v>
      </c>
      <c r="C34" s="10">
        <f>MTSS.MM!B56</f>
        <v>331</v>
      </c>
      <c r="D34" s="11">
        <f t="shared" ref="D34:E34" si="26">LN(B34/B35)</f>
        <v>-0.005657782931</v>
      </c>
      <c r="E34" s="11">
        <f t="shared" si="26"/>
        <v>-0.001207729615</v>
      </c>
    </row>
    <row r="35" ht="14.25" customHeight="1">
      <c r="A35" s="9">
        <f>'.IMOEX'!A43</f>
        <v>43866</v>
      </c>
      <c r="B35" s="10">
        <f>'.IMOEX'!B43</f>
        <v>3114.25</v>
      </c>
      <c r="C35" s="10">
        <f>MTSS.MM!B57</f>
        <v>331.4</v>
      </c>
      <c r="D35" s="11">
        <f t="shared" ref="D35:E35" si="27">LN(B35/B36)</f>
        <v>0.005360734684</v>
      </c>
      <c r="E35" s="11">
        <f t="shared" si="27"/>
        <v>-0.004666223564</v>
      </c>
    </row>
    <row r="36" ht="14.25" customHeight="1">
      <c r="A36" s="9">
        <f>'.IMOEX'!A44</f>
        <v>43865</v>
      </c>
      <c r="B36" s="10">
        <f>'.IMOEX'!B44</f>
        <v>3097.6</v>
      </c>
      <c r="C36" s="10">
        <f>MTSS.MM!B58</f>
        <v>332.95</v>
      </c>
      <c r="D36" s="11">
        <f t="shared" ref="D36:E36" si="28">LN(B36/B37)</f>
        <v>0.008676478292</v>
      </c>
      <c r="E36" s="11">
        <f t="shared" si="28"/>
        <v>0.003007973391</v>
      </c>
    </row>
    <row r="37" ht="14.25" customHeight="1">
      <c r="A37" s="9">
        <f>'.IMOEX'!A45</f>
        <v>43864</v>
      </c>
      <c r="B37" s="10">
        <f>'.IMOEX'!B45</f>
        <v>3070.84</v>
      </c>
      <c r="C37" s="10">
        <f>MTSS.MM!B59</f>
        <v>331.95</v>
      </c>
      <c r="D37" s="11">
        <f t="shared" ref="D37:E37" si="29">LN(B37/B38)</f>
        <v>-0.001890202906</v>
      </c>
      <c r="E37" s="11">
        <f t="shared" si="29"/>
        <v>0.01686073208</v>
      </c>
    </row>
    <row r="38" ht="14.25" customHeight="1">
      <c r="A38" s="9">
        <f>'.IMOEX'!A46</f>
        <v>43861</v>
      </c>
      <c r="B38" s="10">
        <f>'.IMOEX'!B46</f>
        <v>3076.65</v>
      </c>
      <c r="C38" s="10">
        <f>MTSS.MM!B60</f>
        <v>326.4</v>
      </c>
      <c r="D38" s="11">
        <f t="shared" ref="D38:E38" si="30">LN(B38/B39)</f>
        <v>-0.01032468757</v>
      </c>
      <c r="E38" s="11">
        <f t="shared" si="30"/>
        <v>-0.0124830362</v>
      </c>
    </row>
    <row r="39" ht="14.25" customHeight="1">
      <c r="A39" s="9">
        <f>'.IMOEX'!A47</f>
        <v>43860</v>
      </c>
      <c r="B39" s="10">
        <f>'.IMOEX'!B47</f>
        <v>3108.58</v>
      </c>
      <c r="C39" s="10">
        <f>MTSS.MM!B61</f>
        <v>330.5</v>
      </c>
      <c r="D39" s="11">
        <f t="shared" ref="D39:E39" si="31">LN(B39/B40)</f>
        <v>-0.006483514178</v>
      </c>
      <c r="E39" s="11">
        <f t="shared" si="31"/>
        <v>0.006069821367</v>
      </c>
    </row>
    <row r="40" ht="14.25" customHeight="1">
      <c r="A40" s="9">
        <f>'.IMOEX'!A48</f>
        <v>43859</v>
      </c>
      <c r="B40" s="10">
        <f>'.IMOEX'!B48</f>
        <v>3128.8</v>
      </c>
      <c r="C40" s="10">
        <f>MTSS.MM!B62</f>
        <v>328.5</v>
      </c>
      <c r="D40" s="11">
        <f t="shared" ref="D40:E40" si="32">LN(B40/B41)</f>
        <v>0.005030530162</v>
      </c>
      <c r="E40" s="11">
        <f t="shared" si="32"/>
        <v>0.003812433135</v>
      </c>
    </row>
    <row r="41" ht="14.25" customHeight="1">
      <c r="A41" s="9">
        <f>'.IMOEX'!A49</f>
        <v>43858</v>
      </c>
      <c r="B41" s="10">
        <f>'.IMOEX'!B49</f>
        <v>3113.1</v>
      </c>
      <c r="C41" s="10">
        <f>MTSS.MM!B63</f>
        <v>327.25</v>
      </c>
      <c r="D41" s="11">
        <f t="shared" ref="D41:E41" si="33">LN(B41/B42)</f>
        <v>0.009015494427</v>
      </c>
      <c r="E41" s="11">
        <f t="shared" si="33"/>
        <v>0.001529052286</v>
      </c>
    </row>
    <row r="42" ht="14.25" customHeight="1">
      <c r="A42" s="9">
        <f>'.IMOEX'!A50</f>
        <v>43857</v>
      </c>
      <c r="B42" s="10">
        <f>'.IMOEX'!B50</f>
        <v>3085.16</v>
      </c>
      <c r="C42" s="10">
        <f>MTSS.MM!B64</f>
        <v>326.75</v>
      </c>
      <c r="D42" s="11">
        <f t="shared" ref="D42:E42" si="34">LN(B42/B43)</f>
        <v>-0.01959185554</v>
      </c>
      <c r="E42" s="11">
        <f t="shared" si="34"/>
        <v>-0.02925419713</v>
      </c>
    </row>
    <row r="43" ht="14.25" customHeight="1">
      <c r="A43" s="9">
        <f>'.IMOEX'!A51</f>
        <v>43854</v>
      </c>
      <c r="B43" s="10">
        <f>'.IMOEX'!B51</f>
        <v>3146.2</v>
      </c>
      <c r="C43" s="10">
        <f>MTSS.MM!B65</f>
        <v>336.45</v>
      </c>
      <c r="D43" s="11">
        <f t="shared" ref="D43:E43" si="35">LN(B43/B44)</f>
        <v>0.001590482888</v>
      </c>
      <c r="E43" s="11">
        <f t="shared" si="35"/>
        <v>0.0195084218</v>
      </c>
    </row>
    <row r="44" ht="14.25" customHeight="1">
      <c r="A44" s="9">
        <f>'.IMOEX'!A52</f>
        <v>43853</v>
      </c>
      <c r="B44" s="10">
        <f>'.IMOEX'!B52</f>
        <v>3141.2</v>
      </c>
      <c r="C44" s="10">
        <f>MTSS.MM!B66</f>
        <v>329.95</v>
      </c>
      <c r="D44" s="11">
        <f t="shared" ref="D44:E44" si="36">LN(B44/B45)</f>
        <v>-0.01058304762</v>
      </c>
      <c r="E44" s="11">
        <f t="shared" si="36"/>
        <v>-0.0116008834</v>
      </c>
    </row>
    <row r="45" ht="14.25" customHeight="1">
      <c r="A45" s="9">
        <f>'.IMOEX'!A53</f>
        <v>43852</v>
      </c>
      <c r="B45" s="10">
        <f>'.IMOEX'!B53</f>
        <v>3174.62</v>
      </c>
      <c r="C45" s="10">
        <f>MTSS.MM!B67</f>
        <v>333.8</v>
      </c>
      <c r="D45" s="11">
        <f t="shared" ref="D45:E45" si="37">LN(B45/B46)</f>
        <v>-0.01083997682</v>
      </c>
      <c r="E45" s="11">
        <f t="shared" si="37"/>
        <v>0.01539653056</v>
      </c>
    </row>
    <row r="46" ht="14.25" customHeight="1">
      <c r="A46" s="9">
        <f>'.IMOEX'!A54</f>
        <v>43851</v>
      </c>
      <c r="B46" s="10">
        <f>'.IMOEX'!B54</f>
        <v>3209.22</v>
      </c>
      <c r="C46" s="10">
        <f>MTSS.MM!B68</f>
        <v>328.7</v>
      </c>
      <c r="D46" s="11">
        <f t="shared" ref="D46:E46" si="38">LN(B46/B47)</f>
        <v>-0.003328597566</v>
      </c>
      <c r="E46" s="11">
        <f t="shared" si="38"/>
        <v>0.004573875942</v>
      </c>
    </row>
    <row r="47" ht="14.25" customHeight="1">
      <c r="A47" s="9">
        <f>'.IMOEX'!A55</f>
        <v>43850</v>
      </c>
      <c r="B47" s="10">
        <f>'.IMOEX'!B55</f>
        <v>3219.92</v>
      </c>
      <c r="C47" s="10">
        <f>MTSS.MM!B69</f>
        <v>327.2</v>
      </c>
      <c r="D47" s="11">
        <f t="shared" ref="D47:E47" si="39">LN(B47/B48)</f>
        <v>0.007181180343</v>
      </c>
      <c r="E47" s="11">
        <f t="shared" si="39"/>
        <v>0.01866330102</v>
      </c>
    </row>
    <row r="48" ht="14.25" customHeight="1">
      <c r="A48" s="9">
        <f>'.IMOEX'!A56</f>
        <v>43847</v>
      </c>
      <c r="B48" s="10">
        <f>'.IMOEX'!B56</f>
        <v>3196.88</v>
      </c>
      <c r="C48" s="10">
        <f>MTSS.MM!B70</f>
        <v>321.15</v>
      </c>
      <c r="D48" s="11">
        <f t="shared" ref="D48:E48" si="40">LN(B48/B49)</f>
        <v>0.01248027329</v>
      </c>
      <c r="E48" s="11">
        <f t="shared" si="40"/>
        <v>0.004212503304</v>
      </c>
    </row>
    <row r="49" ht="14.25" customHeight="1">
      <c r="A49" s="9">
        <f>'.IMOEX'!A57</f>
        <v>43846</v>
      </c>
      <c r="B49" s="10">
        <f>'.IMOEX'!B57</f>
        <v>3157.23</v>
      </c>
      <c r="C49" s="10">
        <f>MTSS.MM!B71</f>
        <v>319.8</v>
      </c>
      <c r="D49" s="11">
        <f t="shared" ref="D49:E49" si="41">LN(B49/B50)</f>
        <v>0.007822153571</v>
      </c>
      <c r="E49" s="11">
        <f t="shared" si="41"/>
        <v>0.00360247864</v>
      </c>
    </row>
    <row r="50" ht="14.25" customHeight="1">
      <c r="A50" s="9">
        <f>'.IMOEX'!A58</f>
        <v>43845</v>
      </c>
      <c r="B50" s="10">
        <f>'.IMOEX'!B58</f>
        <v>3132.63</v>
      </c>
      <c r="C50" s="10">
        <f>MTSS.MM!B72</f>
        <v>318.65</v>
      </c>
      <c r="D50" s="11">
        <f t="shared" ref="D50:E50" si="42">LN(B50/B51)</f>
        <v>0.000913387902</v>
      </c>
      <c r="E50" s="11">
        <f t="shared" si="42"/>
        <v>0.004245623171</v>
      </c>
    </row>
    <row r="51" ht="14.25" customHeight="1">
      <c r="A51" s="9">
        <f>'.IMOEX'!A59</f>
        <v>43844</v>
      </c>
      <c r="B51" s="10">
        <f>'.IMOEX'!B59</f>
        <v>3129.77</v>
      </c>
      <c r="C51" s="10">
        <f>MTSS.MM!B73</f>
        <v>317.3</v>
      </c>
      <c r="D51" s="11">
        <f t="shared" ref="D51:E51" si="43">LN(B51/B52)</f>
        <v>-0.006979297481</v>
      </c>
      <c r="E51" s="11">
        <f t="shared" si="43"/>
        <v>-0.006753068459</v>
      </c>
    </row>
    <row r="52" ht="14.25" customHeight="1">
      <c r="A52" s="9">
        <f>'.IMOEX'!A60</f>
        <v>43843</v>
      </c>
      <c r="B52" s="10">
        <f>'.IMOEX'!B60</f>
        <v>3151.69</v>
      </c>
      <c r="C52" s="10">
        <f>MTSS.MM!B74</f>
        <v>319.45</v>
      </c>
      <c r="D52" s="11">
        <f t="shared" ref="D52:E52" si="44">LN(B52/B53)</f>
        <v>0.008933425678</v>
      </c>
      <c r="E52" s="11">
        <f t="shared" si="44"/>
        <v>0.0001565312674</v>
      </c>
    </row>
    <row r="53" ht="14.25" customHeight="1">
      <c r="A53" s="9">
        <f>'.IMOEX'!A61</f>
        <v>43840</v>
      </c>
      <c r="B53" s="10">
        <f>'.IMOEX'!B61</f>
        <v>3123.66</v>
      </c>
      <c r="C53" s="10">
        <f>MTSS.MM!B75</f>
        <v>319.4</v>
      </c>
      <c r="D53" s="11">
        <f t="shared" ref="D53:E53" si="45">LN(B53/B54)</f>
        <v>0.001787963448</v>
      </c>
      <c r="E53" s="11">
        <f t="shared" si="45"/>
        <v>-0.01522477753</v>
      </c>
    </row>
    <row r="54" ht="14.25" customHeight="1">
      <c r="A54" s="9">
        <f>'.IMOEX'!A62</f>
        <v>43839</v>
      </c>
      <c r="B54" s="10">
        <f>'.IMOEX'!B62</f>
        <v>3118.08</v>
      </c>
      <c r="C54" s="10">
        <f>MTSS.MM!B76</f>
        <v>324.3</v>
      </c>
      <c r="D54" s="11">
        <f t="shared" ref="D54:E54" si="46">LN(B54/B55)</f>
        <v>0.00257540917</v>
      </c>
      <c r="E54" s="11">
        <f t="shared" si="46"/>
        <v>-0.01180180761</v>
      </c>
    </row>
    <row r="55" ht="14.25" customHeight="1">
      <c r="A55" s="9">
        <f>'.IMOEX'!A63</f>
        <v>43838</v>
      </c>
      <c r="B55" s="10">
        <f>'.IMOEX'!B63</f>
        <v>3110.06</v>
      </c>
      <c r="C55" s="10">
        <f>MTSS.MM!B77</f>
        <v>328.15</v>
      </c>
      <c r="D55" s="11">
        <f t="shared" ref="D55:E55" si="47">LN(B55/B56)</f>
        <v>0.01007937206</v>
      </c>
      <c r="E55" s="11">
        <f t="shared" si="47"/>
        <v>0.01442627843</v>
      </c>
    </row>
    <row r="56" ht="14.25" customHeight="1">
      <c r="A56" s="9">
        <f>'.IMOEX'!A64</f>
        <v>43836</v>
      </c>
      <c r="B56" s="10">
        <f>'.IMOEX'!B64</f>
        <v>3078.87</v>
      </c>
      <c r="C56" s="10">
        <f>MTSS.MM!B78</f>
        <v>323.45</v>
      </c>
      <c r="D56" s="11">
        <f t="shared" ref="D56:E56" si="48">LN(B56/B57)</f>
        <v>0.0008123160551</v>
      </c>
      <c r="E56" s="11">
        <f t="shared" si="48"/>
        <v>0.004182486153</v>
      </c>
    </row>
    <row r="57" ht="14.25" customHeight="1">
      <c r="A57" s="9">
        <f>'.IMOEX'!A65</f>
        <v>43833</v>
      </c>
      <c r="B57" s="10">
        <f>'.IMOEX'!B65</f>
        <v>3076.37</v>
      </c>
      <c r="C57" s="10">
        <f>MTSS.MM!B79</f>
        <v>322.1</v>
      </c>
      <c r="D57" s="11">
        <f t="shared" ref="D57:E57" si="49">LN(B57/B58)</f>
        <v>0.009963755856</v>
      </c>
      <c r="E57" s="11">
        <f t="shared" si="49"/>
        <v>0.006697322752</v>
      </c>
    </row>
    <row r="58" ht="14.25" customHeight="1">
      <c r="A58" s="9">
        <f>'.IMOEX'!A66</f>
        <v>43829</v>
      </c>
      <c r="B58" s="10">
        <f>'.IMOEX'!B66</f>
        <v>3045.87</v>
      </c>
      <c r="C58" s="10">
        <f>MTSS.MM!B80</f>
        <v>319.95</v>
      </c>
      <c r="D58" s="11">
        <f t="shared" ref="D58:E58" si="50">LN(B58/B59)</f>
        <v>-0.001509102469</v>
      </c>
      <c r="E58" s="11">
        <f t="shared" si="50"/>
        <v>-0.0001562622083</v>
      </c>
    </row>
    <row r="59" ht="14.25" customHeight="1">
      <c r="A59" s="9">
        <f>'.IMOEX'!A67</f>
        <v>43826</v>
      </c>
      <c r="B59" s="10">
        <f>'.IMOEX'!B67</f>
        <v>3050.47</v>
      </c>
      <c r="C59" s="10">
        <f>MTSS.MM!B81</f>
        <v>320</v>
      </c>
      <c r="D59" s="11">
        <f t="shared" ref="D59:E59" si="51">LN(B59/B60)</f>
        <v>0.006182054301</v>
      </c>
      <c r="E59" s="11">
        <f t="shared" si="51"/>
        <v>0.000937939728</v>
      </c>
    </row>
    <row r="60" ht="14.25" customHeight="1">
      <c r="A60" s="9">
        <f>'.IMOEX'!A68</f>
        <v>43825</v>
      </c>
      <c r="B60" s="10">
        <f>'.IMOEX'!B68</f>
        <v>3031.67</v>
      </c>
      <c r="C60" s="10">
        <f>MTSS.MM!B82</f>
        <v>319.7</v>
      </c>
      <c r="D60" s="11">
        <f t="shared" ref="D60:E60" si="52">LN(B60/B61)</f>
        <v>0.000273813983</v>
      </c>
      <c r="E60" s="11">
        <f t="shared" si="52"/>
        <v>0.005174452941</v>
      </c>
    </row>
    <row r="61" ht="14.25" customHeight="1">
      <c r="A61" s="9">
        <f>'.IMOEX'!A69</f>
        <v>43824</v>
      </c>
      <c r="B61" s="10">
        <f>'.IMOEX'!B69</f>
        <v>3030.84</v>
      </c>
      <c r="C61" s="10">
        <f>MTSS.MM!B83</f>
        <v>318.05</v>
      </c>
      <c r="D61" s="11">
        <f t="shared" ref="D61:E61" si="53">LN(B61/B62)</f>
        <v>0.0000824887857</v>
      </c>
      <c r="E61" s="11">
        <f t="shared" si="53"/>
        <v>0.01281561722</v>
      </c>
    </row>
    <row r="62" ht="14.25" customHeight="1">
      <c r="A62" s="9">
        <f>'.IMOEX'!A70</f>
        <v>43823</v>
      </c>
      <c r="B62" s="10">
        <f>'.IMOEX'!B70</f>
        <v>3030.59</v>
      </c>
      <c r="C62" s="10">
        <f>MTSS.MM!B84</f>
        <v>314</v>
      </c>
      <c r="D62" s="11">
        <f t="shared" ref="D62:E62" si="54">LN(B62/B63)</f>
        <v>-0.001061935328</v>
      </c>
      <c r="E62" s="11">
        <f t="shared" si="54"/>
        <v>-0.0001592229921</v>
      </c>
    </row>
    <row r="63" ht="14.25" customHeight="1">
      <c r="A63" s="9">
        <f>'.IMOEX'!A71</f>
        <v>43822</v>
      </c>
      <c r="B63" s="10">
        <f>'.IMOEX'!B71</f>
        <v>3033.81</v>
      </c>
      <c r="C63" s="10">
        <f>MTSS.MM!B85</f>
        <v>314.05</v>
      </c>
      <c r="D63" s="11">
        <f t="shared" ref="D63:E63" si="55">LN(B63/B64)</f>
        <v>0.005911015039</v>
      </c>
      <c r="E63" s="11">
        <f t="shared" si="55"/>
        <v>0.001115093704</v>
      </c>
    </row>
    <row r="64" ht="14.25" customHeight="1">
      <c r="A64" s="9">
        <f>'.IMOEX'!A72</f>
        <v>43819</v>
      </c>
      <c r="B64" s="10">
        <f>'.IMOEX'!B72</f>
        <v>3015.93</v>
      </c>
      <c r="C64" s="10">
        <f>MTSS.MM!B86</f>
        <v>313.7</v>
      </c>
      <c r="D64" s="11">
        <f t="shared" ref="D64:E64" si="56">LN(B64/B65)</f>
        <v>0.002503188389</v>
      </c>
      <c r="E64" s="11">
        <f t="shared" si="56"/>
        <v>0.004472850908</v>
      </c>
    </row>
    <row r="65" ht="14.25" customHeight="1">
      <c r="A65" s="9">
        <f>'.IMOEX'!A73</f>
        <v>43818</v>
      </c>
      <c r="B65" s="10">
        <f>'.IMOEX'!B73</f>
        <v>3008.39</v>
      </c>
      <c r="C65" s="10">
        <f>MTSS.MM!B87</f>
        <v>312.3</v>
      </c>
      <c r="D65" s="11">
        <f t="shared" ref="D65:E65" si="57">LN(B65/B66)</f>
        <v>-0.005148951002</v>
      </c>
      <c r="E65" s="11">
        <f t="shared" si="57"/>
        <v>-0.004950900475</v>
      </c>
    </row>
    <row r="66" ht="14.25" customHeight="1">
      <c r="A66" s="9">
        <f>'.IMOEX'!A74</f>
        <v>43817</v>
      </c>
      <c r="B66" s="10">
        <f>'.IMOEX'!B74</f>
        <v>3023.92</v>
      </c>
      <c r="C66" s="10">
        <f>MTSS.MM!B88</f>
        <v>313.85</v>
      </c>
      <c r="D66" s="11">
        <f t="shared" ref="D66:E66" si="58">LN(B66/B67)</f>
        <v>0.003521497839</v>
      </c>
      <c r="E66" s="11">
        <f t="shared" si="58"/>
        <v>0.008479372459</v>
      </c>
    </row>
    <row r="67" ht="14.25" customHeight="1">
      <c r="A67" s="9">
        <f>'.IMOEX'!A75</f>
        <v>43816</v>
      </c>
      <c r="B67" s="10">
        <f>'.IMOEX'!B75</f>
        <v>3013.29</v>
      </c>
      <c r="C67" s="10">
        <f>MTSS.MM!B89</f>
        <v>311.2</v>
      </c>
      <c r="D67" s="11">
        <f t="shared" ref="D67:E67" si="59">LN(B67/B68)</f>
        <v>0.002368988308</v>
      </c>
      <c r="E67" s="11">
        <f t="shared" si="59"/>
        <v>0.01407676347</v>
      </c>
    </row>
    <row r="68" ht="14.25" customHeight="1">
      <c r="A68" s="9">
        <f>'.IMOEX'!A76</f>
        <v>43815</v>
      </c>
      <c r="B68" s="10">
        <f>'.IMOEX'!B76</f>
        <v>3006.16</v>
      </c>
      <c r="C68" s="10">
        <f>MTSS.MM!B90</f>
        <v>306.85</v>
      </c>
      <c r="D68" s="11">
        <f t="shared" ref="D68:E68" si="60">LN(B68/B69)</f>
        <v>0.003175192871</v>
      </c>
      <c r="E68" s="11">
        <f t="shared" si="60"/>
        <v>0.008016402848</v>
      </c>
    </row>
    <row r="69" ht="14.25" customHeight="1">
      <c r="A69" s="9">
        <f>'.IMOEX'!A77</f>
        <v>43812</v>
      </c>
      <c r="B69" s="10">
        <f>'.IMOEX'!B77</f>
        <v>2996.63</v>
      </c>
      <c r="C69" s="10">
        <f>MTSS.MM!B91</f>
        <v>304.4</v>
      </c>
      <c r="D69" s="11">
        <f t="shared" ref="D69:E69" si="61">LN(B69/B70)</f>
        <v>0.00460575211</v>
      </c>
      <c r="E69" s="11">
        <f t="shared" si="61"/>
        <v>-0.002296965735</v>
      </c>
    </row>
    <row r="70" ht="14.25" customHeight="1">
      <c r="A70" s="9">
        <f>'.IMOEX'!A78</f>
        <v>43811</v>
      </c>
      <c r="B70" s="10">
        <f>'.IMOEX'!B78</f>
        <v>2982.86</v>
      </c>
      <c r="C70" s="10">
        <f>MTSS.MM!B92</f>
        <v>305.1</v>
      </c>
      <c r="D70" s="11">
        <f t="shared" ref="D70:E70" si="62">LN(B70/B71)</f>
        <v>0.009586987257</v>
      </c>
      <c r="E70" s="11">
        <f t="shared" si="62"/>
        <v>-0.0003277076877</v>
      </c>
    </row>
    <row r="71" ht="14.25" customHeight="1">
      <c r="A71" s="9">
        <f>'.IMOEX'!A79</f>
        <v>43810</v>
      </c>
      <c r="B71" s="10">
        <f>'.IMOEX'!B79</f>
        <v>2954.4</v>
      </c>
      <c r="C71" s="10">
        <f>MTSS.MM!B93</f>
        <v>305.2</v>
      </c>
      <c r="D71" s="11">
        <f t="shared" ref="D71:E71" si="63">LN(B71/B72)</f>
        <v>0.007474384189</v>
      </c>
      <c r="E71" s="11">
        <f t="shared" si="63"/>
        <v>0.009216655105</v>
      </c>
    </row>
    <row r="72" ht="14.25" customHeight="1">
      <c r="A72" s="9">
        <f>'.IMOEX'!A80</f>
        <v>43809</v>
      </c>
      <c r="B72" s="10">
        <f>'.IMOEX'!B80</f>
        <v>2932.4</v>
      </c>
      <c r="C72" s="10">
        <f>MTSS.MM!B94</f>
        <v>302.4</v>
      </c>
      <c r="D72" s="11">
        <f t="shared" ref="D72:E72" si="64">LN(B72/B73)</f>
        <v>-0.004297803442</v>
      </c>
      <c r="E72" s="11">
        <f t="shared" si="64"/>
        <v>-0.0003306331655</v>
      </c>
    </row>
    <row r="73" ht="14.25" customHeight="1">
      <c r="A73" s="9">
        <f>'.IMOEX'!A81</f>
        <v>43808</v>
      </c>
      <c r="B73" s="10">
        <f>'.IMOEX'!B81</f>
        <v>2945.03</v>
      </c>
      <c r="C73" s="10">
        <f>MTSS.MM!B95</f>
        <v>302.5</v>
      </c>
      <c r="D73" s="11">
        <f t="shared" ref="D73:E73" si="65">LN(B73/B74)</f>
        <v>0.005539878549</v>
      </c>
      <c r="E73" s="11">
        <f t="shared" si="65"/>
        <v>0.005635685395</v>
      </c>
    </row>
    <row r="74" ht="14.25" customHeight="1">
      <c r="A74" s="9">
        <f>'.IMOEX'!A82</f>
        <v>43805</v>
      </c>
      <c r="B74" s="10">
        <f>'.IMOEX'!B82</f>
        <v>2928.76</v>
      </c>
      <c r="C74" s="10">
        <f>MTSS.MM!B96</f>
        <v>300.8</v>
      </c>
      <c r="D74" s="11">
        <f t="shared" ref="D74:E74" si="66">LN(B74/B75)</f>
        <v>0.01011324583</v>
      </c>
      <c r="E74" s="11">
        <f t="shared" si="66"/>
        <v>-0.01091100261</v>
      </c>
    </row>
    <row r="75" ht="16.5" customHeight="1">
      <c r="A75" s="9">
        <f>'.IMOEX'!A83</f>
        <v>43804</v>
      </c>
      <c r="B75" s="10">
        <f>'.IMOEX'!B83</f>
        <v>2899.29</v>
      </c>
      <c r="C75" s="10">
        <f>MTSS.MM!B97</f>
        <v>304.1</v>
      </c>
      <c r="D75" s="11">
        <f t="shared" ref="D75:E75" si="67">LN(B75/B76)</f>
        <v>-0.0004724178745</v>
      </c>
      <c r="E75" s="11">
        <f t="shared" si="67"/>
        <v>0.001645549162</v>
      </c>
      <c r="T75" s="2" t="s">
        <v>18</v>
      </c>
      <c r="V75" s="20" t="s">
        <v>19</v>
      </c>
    </row>
    <row r="76" ht="14.25" customHeight="1">
      <c r="A76" s="9">
        <f>'.IMOEX'!A84</f>
        <v>43803</v>
      </c>
      <c r="B76" s="10">
        <f>'.IMOEX'!B84</f>
        <v>2900.66</v>
      </c>
      <c r="C76" s="10">
        <f>MTSS.MM!B98</f>
        <v>303.6</v>
      </c>
      <c r="D76" s="11">
        <f t="shared" ref="D76:E76" si="68">LN(B76/B77)</f>
        <v>0.005940399271</v>
      </c>
      <c r="E76" s="11">
        <f t="shared" si="68"/>
        <v>0.001648261458</v>
      </c>
    </row>
    <row r="77" ht="14.25" customHeight="1">
      <c r="A77" s="9">
        <f>'.IMOEX'!A85</f>
        <v>43802</v>
      </c>
      <c r="B77" s="10">
        <f>'.IMOEX'!B85</f>
        <v>2883.48</v>
      </c>
      <c r="C77" s="10">
        <f>MTSS.MM!B99</f>
        <v>303.1</v>
      </c>
      <c r="D77" s="11">
        <f t="shared" ref="D77:E77" si="69">LN(B77/B78)</f>
        <v>-0.0129897462</v>
      </c>
      <c r="E77" s="11">
        <f t="shared" si="69"/>
        <v>-0.009032001625</v>
      </c>
    </row>
    <row r="78" ht="14.25" customHeight="1">
      <c r="A78" s="9">
        <f>'.IMOEX'!A86</f>
        <v>43801</v>
      </c>
      <c r="B78" s="10">
        <f>'.IMOEX'!B86</f>
        <v>2921.18</v>
      </c>
      <c r="C78" s="10">
        <f>MTSS.MM!B100</f>
        <v>305.85</v>
      </c>
      <c r="D78" s="11">
        <f t="shared" ref="D78:E78" si="70">LN(B78/B79)</f>
        <v>-0.004845865832</v>
      </c>
      <c r="E78" s="11">
        <f t="shared" si="70"/>
        <v>0.004423698539</v>
      </c>
    </row>
    <row r="79" ht="14.25" customHeight="1">
      <c r="A79" s="9">
        <f>'.IMOEX'!A87</f>
        <v>43798</v>
      </c>
      <c r="B79" s="10">
        <f>'.IMOEX'!B87</f>
        <v>2935.37</v>
      </c>
      <c r="C79" s="10">
        <f>MTSS.MM!B101</f>
        <v>304.5</v>
      </c>
      <c r="D79" s="11">
        <f t="shared" ref="D79:E79" si="71">LN(B79/B80)</f>
        <v>0.00266078268</v>
      </c>
      <c r="E79" s="11">
        <f t="shared" si="71"/>
        <v>-0.00719898397</v>
      </c>
    </row>
    <row r="80" ht="14.25" customHeight="1">
      <c r="A80" s="9">
        <f>'.IMOEX'!A88</f>
        <v>43797</v>
      </c>
      <c r="B80" s="10">
        <f>'.IMOEX'!B88</f>
        <v>2927.57</v>
      </c>
      <c r="C80" s="10">
        <f>MTSS.MM!B102</f>
        <v>306.7</v>
      </c>
      <c r="D80" s="11">
        <f t="shared" ref="D80:E80" si="72">LN(B80/B81)</f>
        <v>-0.0005054109816</v>
      </c>
      <c r="E80" s="11">
        <f t="shared" si="72"/>
        <v>0.001141831949</v>
      </c>
    </row>
    <row r="81" ht="14.25" customHeight="1">
      <c r="A81" s="9">
        <f>'.IMOEX'!A89</f>
        <v>43796</v>
      </c>
      <c r="B81" s="10">
        <f>'.IMOEX'!B89</f>
        <v>2929.05</v>
      </c>
      <c r="C81" s="10">
        <f>MTSS.MM!B103</f>
        <v>306.35</v>
      </c>
      <c r="D81" s="11">
        <f t="shared" ref="D81:E81" si="73">LN(B81/B82)</f>
        <v>-0.0005358663671</v>
      </c>
      <c r="E81" s="11">
        <f t="shared" si="73"/>
        <v>0.006057152022</v>
      </c>
    </row>
    <row r="82" ht="14.25" customHeight="1">
      <c r="A82" s="9">
        <f>'.IMOEX'!A90</f>
        <v>43795</v>
      </c>
      <c r="B82" s="10">
        <f>'.IMOEX'!B90</f>
        <v>2930.62</v>
      </c>
      <c r="C82" s="10">
        <f>MTSS.MM!B104</f>
        <v>304.5</v>
      </c>
      <c r="D82" s="11">
        <f t="shared" ref="D82:E82" si="74">LN(B82/B83)</f>
        <v>-0.008392931288</v>
      </c>
      <c r="E82" s="11">
        <f t="shared" si="74"/>
        <v>-0.0130507562</v>
      </c>
    </row>
    <row r="83" ht="14.25" customHeight="1">
      <c r="A83" s="9">
        <f>'.IMOEX'!A91</f>
        <v>43794</v>
      </c>
      <c r="B83" s="10">
        <f>'.IMOEX'!B91</f>
        <v>2955.32</v>
      </c>
      <c r="C83" s="10">
        <f>MTSS.MM!B105</f>
        <v>308.5</v>
      </c>
      <c r="D83" s="11">
        <f t="shared" ref="D83:E83" si="75">LN(B83/B84)</f>
        <v>0.00258851576</v>
      </c>
      <c r="E83" s="11">
        <f t="shared" si="75"/>
        <v>0.01091838435</v>
      </c>
    </row>
    <row r="84" ht="14.25" customHeight="1">
      <c r="A84" s="9">
        <f>'.IMOEX'!A92</f>
        <v>43791</v>
      </c>
      <c r="B84" s="10">
        <f>'.IMOEX'!B92</f>
        <v>2947.68</v>
      </c>
      <c r="C84" s="10">
        <f>MTSS.MM!B106</f>
        <v>305.15</v>
      </c>
      <c r="D84" s="11">
        <f t="shared" ref="D84:E84" si="76">LN(B84/B85)</f>
        <v>0.001724875985</v>
      </c>
      <c r="E84" s="11">
        <f t="shared" si="76"/>
        <v>-0.002781642962</v>
      </c>
    </row>
    <row r="85" ht="14.25" customHeight="1">
      <c r="A85" s="9">
        <f>'.IMOEX'!A93</f>
        <v>43790</v>
      </c>
      <c r="B85" s="10">
        <f>'.IMOEX'!B93</f>
        <v>2942.6</v>
      </c>
      <c r="C85" s="10">
        <f>MTSS.MM!B107</f>
        <v>306</v>
      </c>
      <c r="D85" s="11">
        <f t="shared" ref="D85:E85" si="77">LN(B85/B86)</f>
        <v>0.002085364597</v>
      </c>
      <c r="E85" s="11">
        <f t="shared" si="77"/>
        <v>-0.000326743999</v>
      </c>
    </row>
    <row r="86" ht="14.25" customHeight="1">
      <c r="A86" s="9">
        <f>'.IMOEX'!A94</f>
        <v>43789</v>
      </c>
      <c r="B86" s="10">
        <f>'.IMOEX'!B94</f>
        <v>2936.47</v>
      </c>
      <c r="C86" s="10">
        <f>MTSS.MM!B108</f>
        <v>306.1</v>
      </c>
      <c r="D86" s="11">
        <f t="shared" ref="D86:E86" si="78">LN(B86/B87)</f>
        <v>-0.001776066447</v>
      </c>
      <c r="E86" s="11">
        <f t="shared" si="78"/>
        <v>0.00196206734</v>
      </c>
    </row>
    <row r="87" ht="14.25" customHeight="1">
      <c r="A87" s="9">
        <f>'.IMOEX'!A95</f>
        <v>43788</v>
      </c>
      <c r="B87" s="10">
        <f>'.IMOEX'!B95</f>
        <v>2941.69</v>
      </c>
      <c r="C87" s="10">
        <f>MTSS.MM!B109</f>
        <v>305.5</v>
      </c>
      <c r="D87" s="11">
        <f t="shared" ref="D87:E87" si="79">LN(B87/B88)</f>
        <v>0.005867559029</v>
      </c>
      <c r="E87" s="11">
        <f t="shared" si="79"/>
        <v>0.02670363498</v>
      </c>
    </row>
    <row r="88" ht="14.25" customHeight="1">
      <c r="A88" s="9">
        <f>'.IMOEX'!A96</f>
        <v>43787</v>
      </c>
      <c r="B88" s="10">
        <f>'.IMOEX'!B96</f>
        <v>2924.48</v>
      </c>
      <c r="C88" s="10">
        <f>MTSS.MM!B110</f>
        <v>297.45</v>
      </c>
      <c r="D88" s="11">
        <f t="shared" ref="D88:E88" si="80">LN(B88/B89)</f>
        <v>-0.003529435507</v>
      </c>
      <c r="E88" s="11">
        <f t="shared" si="80"/>
        <v>-0.009202775565</v>
      </c>
    </row>
    <row r="89" ht="14.25" customHeight="1">
      <c r="A89" s="9">
        <f>'.IMOEX'!A97</f>
        <v>43784</v>
      </c>
      <c r="B89" s="10">
        <f>'.IMOEX'!B97</f>
        <v>2934.82</v>
      </c>
      <c r="C89" s="10">
        <f>MTSS.MM!B111</f>
        <v>300.2</v>
      </c>
      <c r="D89" s="11">
        <f t="shared" ref="D89:E89" si="81">LN(B89/B90)</f>
        <v>0.004223817031</v>
      </c>
      <c r="E89" s="11">
        <f t="shared" si="81"/>
        <v>0.009707189195</v>
      </c>
    </row>
    <row r="90" ht="14.25" customHeight="1">
      <c r="A90" s="9">
        <f>'.IMOEX'!A98</f>
        <v>43783</v>
      </c>
      <c r="B90" s="10">
        <f>'.IMOEX'!B98</f>
        <v>2922.45</v>
      </c>
      <c r="C90" s="10">
        <f>MTSS.MM!B112</f>
        <v>297.3</v>
      </c>
      <c r="D90" s="11">
        <f t="shared" ref="D90:E90" si="82">LN(B90/B91)</f>
        <v>-0.003906881961</v>
      </c>
      <c r="E90" s="11">
        <f t="shared" si="82"/>
        <v>-0.004363155101</v>
      </c>
    </row>
    <row r="91" ht="14.25" customHeight="1">
      <c r="A91" s="9">
        <f>'.IMOEX'!A99</f>
        <v>43782</v>
      </c>
      <c r="B91" s="10">
        <f>'.IMOEX'!B99</f>
        <v>2933.89</v>
      </c>
      <c r="C91" s="10">
        <f>MTSS.MM!B113</f>
        <v>298.6</v>
      </c>
      <c r="D91" s="11">
        <f t="shared" ref="D91:E91" si="83">LN(B91/B92)</f>
        <v>-0.005869125861</v>
      </c>
      <c r="E91" s="11">
        <f t="shared" si="83"/>
        <v>-0.00300953245</v>
      </c>
    </row>
    <row r="92" ht="14.25" customHeight="1">
      <c r="A92" s="9">
        <f>'.IMOEX'!A100</f>
        <v>43781</v>
      </c>
      <c r="B92" s="10">
        <f>'.IMOEX'!B100</f>
        <v>2951.16</v>
      </c>
      <c r="C92" s="10">
        <f>MTSS.MM!B114</f>
        <v>299.5</v>
      </c>
      <c r="D92" s="11">
        <f t="shared" ref="D92:E92" si="84">LN(B92/B93)</f>
        <v>-0.003484076575</v>
      </c>
      <c r="E92" s="11">
        <f t="shared" si="84"/>
        <v>0.005692297306</v>
      </c>
    </row>
    <row r="93" ht="14.25" customHeight="1">
      <c r="A93" s="9">
        <f>'.IMOEX'!A101</f>
        <v>43780</v>
      </c>
      <c r="B93" s="10">
        <f>'.IMOEX'!B101</f>
        <v>2961.46</v>
      </c>
      <c r="C93" s="10">
        <f>MTSS.MM!B115</f>
        <v>297.8</v>
      </c>
      <c r="D93" s="11">
        <f t="shared" ref="D93:E93" si="85">LN(B93/B94)</f>
        <v>-0.003953060509</v>
      </c>
      <c r="E93" s="11">
        <f t="shared" si="85"/>
        <v>-0.008359854739</v>
      </c>
    </row>
    <row r="94" ht="14.25" customHeight="1">
      <c r="A94" s="9">
        <f>'.IMOEX'!A102</f>
        <v>43777</v>
      </c>
      <c r="B94" s="10">
        <f>'.IMOEX'!B102</f>
        <v>2973.19</v>
      </c>
      <c r="C94" s="10">
        <f>MTSS.MM!B116</f>
        <v>300.3</v>
      </c>
      <c r="D94" s="11">
        <f t="shared" ref="D94:E94" si="86">LN(B94/B95)</f>
        <v>-0.01181946077</v>
      </c>
      <c r="E94" s="11">
        <f t="shared" si="86"/>
        <v>0.002333723346</v>
      </c>
    </row>
    <row r="95" ht="14.25" customHeight="1">
      <c r="A95" s="9">
        <f>'.IMOEX'!A103</f>
        <v>43776</v>
      </c>
      <c r="B95" s="10">
        <f>'.IMOEX'!B103</f>
        <v>3008.54</v>
      </c>
      <c r="C95" s="10">
        <f>MTSS.MM!B117</f>
        <v>299.6</v>
      </c>
      <c r="D95" s="11">
        <f t="shared" ref="D95:E95" si="87">LN(B95/B96)</f>
        <v>0.009249771261</v>
      </c>
      <c r="E95" s="11">
        <f t="shared" si="87"/>
        <v>0.02637961555</v>
      </c>
    </row>
    <row r="96" ht="14.25" customHeight="1">
      <c r="A96" s="9">
        <f>'.IMOEX'!A104</f>
        <v>43775</v>
      </c>
      <c r="B96" s="10">
        <f>'.IMOEX'!B104</f>
        <v>2980.84</v>
      </c>
      <c r="C96" s="10">
        <f>MTSS.MM!B118</f>
        <v>291.8</v>
      </c>
      <c r="D96" s="11">
        <f t="shared" ref="D96:E96" si="88">LN(B96/B97)</f>
        <v>0.01055252365</v>
      </c>
      <c r="E96" s="11">
        <f t="shared" si="88"/>
        <v>0.007050153869</v>
      </c>
    </row>
    <row r="97" ht="14.25" customHeight="1">
      <c r="A97" s="9">
        <f>'.IMOEX'!A105</f>
        <v>43774</v>
      </c>
      <c r="B97" s="10">
        <f>'.IMOEX'!B105</f>
        <v>2949.55</v>
      </c>
      <c r="C97" s="10">
        <f>MTSS.MM!B119</f>
        <v>289.75</v>
      </c>
      <c r="D97" s="11">
        <f t="shared" ref="D97:E97" si="89">LN(B97/B98)</f>
        <v>0.006513683861</v>
      </c>
      <c r="E97" s="11">
        <f t="shared" si="89"/>
        <v>0.01197827012</v>
      </c>
    </row>
    <row r="98" ht="14.25" customHeight="1">
      <c r="A98" s="9">
        <f>'.IMOEX'!A106</f>
        <v>43770</v>
      </c>
      <c r="B98" s="10">
        <f>'.IMOEX'!B106</f>
        <v>2930.4</v>
      </c>
      <c r="C98" s="10">
        <f>MTSS.MM!B120</f>
        <v>286.3</v>
      </c>
      <c r="D98" s="11">
        <f t="shared" ref="D98:E98" si="90">LN(B98/B99)</f>
        <v>0.01250621515</v>
      </c>
      <c r="E98" s="11">
        <f t="shared" si="90"/>
        <v>0.004551031835</v>
      </c>
    </row>
    <row r="99" ht="14.25" customHeight="1">
      <c r="A99" s="9">
        <f>'.IMOEX'!A107</f>
        <v>43769</v>
      </c>
      <c r="B99" s="10">
        <f>'.IMOEX'!B107</f>
        <v>2893.98</v>
      </c>
      <c r="C99" s="10">
        <f>MTSS.MM!B121</f>
        <v>285</v>
      </c>
      <c r="D99" s="11">
        <f t="shared" ref="D99:E99" si="91">LN(B99/B100)</f>
        <v>-0.005915474785</v>
      </c>
      <c r="E99" s="11">
        <f t="shared" si="91"/>
        <v>-0.009602867333</v>
      </c>
    </row>
    <row r="100" ht="14.25" customHeight="1">
      <c r="A100" s="9">
        <f>'.IMOEX'!A108</f>
        <v>43768</v>
      </c>
      <c r="B100" s="10">
        <f>'.IMOEX'!B108</f>
        <v>2911.15</v>
      </c>
      <c r="C100" s="10">
        <f>MTSS.MM!B122</f>
        <v>287.75</v>
      </c>
      <c r="D100" s="11">
        <f t="shared" ref="D100:E100" si="92">LN(B100/B101)</f>
        <v>0.008510425432</v>
      </c>
      <c r="E100" s="11">
        <f t="shared" si="92"/>
        <v>0.001565081617</v>
      </c>
    </row>
    <row r="101" ht="14.25" customHeight="1">
      <c r="A101" s="9">
        <f>'.IMOEX'!A109</f>
        <v>43767</v>
      </c>
      <c r="B101" s="10">
        <f>'.IMOEX'!B109</f>
        <v>2886.48</v>
      </c>
      <c r="C101" s="10">
        <f>MTSS.MM!B123</f>
        <v>287.3</v>
      </c>
      <c r="D101" s="11">
        <f t="shared" ref="D101:E101" si="93">LN(B101/B102)</f>
        <v>0.01029714551</v>
      </c>
      <c r="E101" s="11">
        <f t="shared" si="93"/>
        <v>0.005584656749</v>
      </c>
    </row>
    <row r="102" ht="14.25" customHeight="1">
      <c r="A102" s="9">
        <f>'.IMOEX'!A110</f>
        <v>43766</v>
      </c>
      <c r="B102" s="10">
        <f>'.IMOEX'!B110</f>
        <v>2856.91</v>
      </c>
      <c r="C102" s="10">
        <f>MTSS.MM!B124</f>
        <v>285.7</v>
      </c>
      <c r="D102" s="11">
        <f t="shared" ref="D102:E102" si="94">LN(B102/B103)</f>
        <v>-0.005758856609</v>
      </c>
      <c r="E102" s="11">
        <f t="shared" si="94"/>
        <v>0.02498579522</v>
      </c>
    </row>
    <row r="103" ht="14.25" customHeight="1">
      <c r="A103" s="9">
        <f>'.IMOEX'!A111</f>
        <v>43763</v>
      </c>
      <c r="B103" s="10">
        <f>'.IMOEX'!B111</f>
        <v>2873.41</v>
      </c>
      <c r="C103" s="10">
        <f>MTSS.MM!B125</f>
        <v>278.65</v>
      </c>
      <c r="D103" s="11">
        <f t="shared" ref="D103:E103" si="95">LN(B103/B104)</f>
        <v>-0.001265985847</v>
      </c>
      <c r="E103" s="11">
        <f t="shared" si="95"/>
        <v>0.01227673841</v>
      </c>
    </row>
    <row r="104" ht="14.25" customHeight="1">
      <c r="A104" s="9">
        <f>'.IMOEX'!A112</f>
        <v>43762</v>
      </c>
      <c r="B104" s="10">
        <f>'.IMOEX'!B112</f>
        <v>2877.05</v>
      </c>
      <c r="C104" s="10">
        <f>MTSS.MM!B126</f>
        <v>275.25</v>
      </c>
      <c r="D104" s="11">
        <f t="shared" ref="D104:E104" si="96">LN(B104/B105)</f>
        <v>0.0194684519</v>
      </c>
      <c r="E104" s="11">
        <f t="shared" si="96"/>
        <v>0.01574547359</v>
      </c>
    </row>
    <row r="105" ht="14.25" customHeight="1">
      <c r="A105" s="9">
        <f>'.IMOEX'!A113</f>
        <v>43761</v>
      </c>
      <c r="B105" s="10">
        <f>'.IMOEX'!B113</f>
        <v>2821.58</v>
      </c>
      <c r="C105" s="10">
        <f>MTSS.MM!B127</f>
        <v>270.95</v>
      </c>
      <c r="D105" s="11">
        <f t="shared" ref="D105:E105" si="97">LN(B105/B106)</f>
        <v>0.006881482966</v>
      </c>
      <c r="E105" s="11">
        <f t="shared" si="97"/>
        <v>0.00240184873</v>
      </c>
    </row>
    <row r="106" ht="14.25" customHeight="1">
      <c r="A106" s="9">
        <f>'.IMOEX'!A114</f>
        <v>43760</v>
      </c>
      <c r="B106" s="10">
        <f>'.IMOEX'!B114</f>
        <v>2802.23</v>
      </c>
      <c r="C106" s="10">
        <f>MTSS.MM!B128</f>
        <v>270.3</v>
      </c>
      <c r="D106" s="11">
        <f t="shared" ref="D106:E106" si="98">LN(B106/B107)</f>
        <v>0.01476826916</v>
      </c>
      <c r="E106" s="11">
        <f t="shared" si="98"/>
        <v>0.01228379488</v>
      </c>
    </row>
    <row r="107" ht="14.25" customHeight="1">
      <c r="A107" s="9">
        <f>'.IMOEX'!A115</f>
        <v>43759</v>
      </c>
      <c r="B107" s="10">
        <f>'.IMOEX'!B115</f>
        <v>2761.15</v>
      </c>
      <c r="C107" s="10">
        <f>MTSS.MM!B129</f>
        <v>267</v>
      </c>
      <c r="D107" s="11">
        <f t="shared" ref="D107:E107" si="99">LN(B107/B108)</f>
        <v>0.002988725597</v>
      </c>
      <c r="E107" s="11">
        <f t="shared" si="99"/>
        <v>-0.007834399333</v>
      </c>
    </row>
    <row r="108" ht="14.25" customHeight="1">
      <c r="A108" s="9">
        <f>'.IMOEX'!A116</f>
        <v>43756</v>
      </c>
      <c r="B108" s="10">
        <f>'.IMOEX'!B116</f>
        <v>2752.91</v>
      </c>
      <c r="C108" s="10">
        <f>MTSS.MM!B130</f>
        <v>269.1</v>
      </c>
      <c r="D108" s="11">
        <f t="shared" ref="D108:E108" si="100">LN(B108/B109)</f>
        <v>0.001552290121</v>
      </c>
      <c r="E108" s="11">
        <f t="shared" si="100"/>
        <v>0.01403334846</v>
      </c>
    </row>
    <row r="109" ht="14.25" customHeight="1">
      <c r="A109" s="9">
        <f>'.IMOEX'!A117</f>
        <v>43755</v>
      </c>
      <c r="B109" s="10">
        <f>'.IMOEX'!B117</f>
        <v>2748.64</v>
      </c>
      <c r="C109" s="10">
        <f>MTSS.MM!B131</f>
        <v>265.35</v>
      </c>
      <c r="D109" s="11">
        <f t="shared" ref="D109:E109" si="101">LN(B109/B110)</f>
        <v>0.001561991146</v>
      </c>
      <c r="E109" s="11">
        <f t="shared" si="101"/>
        <v>-0.009004000054</v>
      </c>
    </row>
    <row r="110" ht="14.25" customHeight="1">
      <c r="A110" s="9">
        <f>'.IMOEX'!A118</f>
        <v>43754</v>
      </c>
      <c r="B110" s="10">
        <f>'.IMOEX'!B118</f>
        <v>2744.35</v>
      </c>
      <c r="C110" s="10">
        <f>MTSS.MM!B132</f>
        <v>267.75</v>
      </c>
      <c r="D110" s="11">
        <f t="shared" ref="D110:E110" si="102">LN(B110/B111)</f>
        <v>0.01065653968</v>
      </c>
      <c r="E110" s="11">
        <f t="shared" si="102"/>
        <v>0.0009341429918</v>
      </c>
    </row>
    <row r="111" ht="14.25" customHeight="1">
      <c r="A111" s="9">
        <f>'.IMOEX'!A119</f>
        <v>43753</v>
      </c>
      <c r="B111" s="10">
        <f>'.IMOEX'!B119</f>
        <v>2715.26</v>
      </c>
      <c r="C111" s="10">
        <f>MTSS.MM!B133</f>
        <v>267.5</v>
      </c>
      <c r="D111" s="11">
        <f t="shared" ref="D111:E111" si="103">LN(B111/B112)</f>
        <v>0.006577123578</v>
      </c>
      <c r="E111" s="11">
        <f t="shared" si="103"/>
        <v>0.007504725654</v>
      </c>
    </row>
    <row r="112" ht="14.25" customHeight="1">
      <c r="A112" s="9">
        <f>'.IMOEX'!A120</f>
        <v>43752</v>
      </c>
      <c r="B112" s="10">
        <f>'.IMOEX'!B120</f>
        <v>2697.46</v>
      </c>
      <c r="C112" s="10">
        <f>MTSS.MM!B134</f>
        <v>265.5</v>
      </c>
      <c r="D112" s="11">
        <f t="shared" ref="D112:E112" si="104">LN(B112/B113)</f>
        <v>-0.003925614556</v>
      </c>
      <c r="E112" s="11">
        <f t="shared" si="104"/>
        <v>-0.009372139829</v>
      </c>
    </row>
    <row r="113" ht="14.25" customHeight="1">
      <c r="A113" s="9">
        <f>'.IMOEX'!A121</f>
        <v>43749</v>
      </c>
      <c r="B113" s="10">
        <f>'.IMOEX'!B121</f>
        <v>2708.07</v>
      </c>
      <c r="C113" s="10">
        <f>MTSS.MM!B135</f>
        <v>268</v>
      </c>
      <c r="D113" s="11">
        <f t="shared" ref="D113:E113" si="105">LN(B113/B114)</f>
        <v>-0.004950669278</v>
      </c>
      <c r="E113" s="11">
        <f t="shared" si="105"/>
        <v>-0.0175686442</v>
      </c>
    </row>
    <row r="114" ht="14.25" customHeight="1">
      <c r="A114" s="9">
        <f>'.IMOEX'!A122</f>
        <v>43748</v>
      </c>
      <c r="B114" s="10">
        <f>'.IMOEX'!B122</f>
        <v>2721.51</v>
      </c>
      <c r="C114" s="10">
        <f>MTSS.MM!B136</f>
        <v>272.75</v>
      </c>
      <c r="D114" s="11">
        <f t="shared" ref="D114:E114" si="106">LN(B114/B115)</f>
        <v>0.003124467767</v>
      </c>
      <c r="E114" s="11">
        <f t="shared" si="106"/>
        <v>0.01514620754</v>
      </c>
    </row>
    <row r="115" ht="14.25" customHeight="1">
      <c r="A115" s="9">
        <f>'.IMOEX'!A123</f>
        <v>43747</v>
      </c>
      <c r="B115" s="10">
        <f>'.IMOEX'!B123</f>
        <v>2713.02</v>
      </c>
      <c r="C115" s="10">
        <f>MTSS.MM!B137</f>
        <v>268.65</v>
      </c>
      <c r="D115" s="11">
        <f t="shared" ref="D115:E115" si="107">LN(B115/B116)</f>
        <v>0.001892671722</v>
      </c>
      <c r="E115" s="11">
        <f t="shared" si="107"/>
        <v>0.02927222503</v>
      </c>
    </row>
    <row r="116" ht="14.25" customHeight="1">
      <c r="A116" s="9">
        <f>'.IMOEX'!A124</f>
        <v>43746</v>
      </c>
      <c r="B116" s="10">
        <f>'.IMOEX'!B124</f>
        <v>2707.89</v>
      </c>
      <c r="C116" s="10">
        <f>MTSS.MM!B138</f>
        <v>260.9</v>
      </c>
      <c r="D116" s="11">
        <f t="shared" ref="D116:E116" si="108">LN(B116/B117)</f>
        <v>-0.004175340636</v>
      </c>
      <c r="E116" s="11">
        <f t="shared" si="108"/>
        <v>-0.01823066062</v>
      </c>
    </row>
    <row r="117" ht="14.25" customHeight="1">
      <c r="A117" s="9">
        <f>'.IMOEX'!A125</f>
        <v>43745</v>
      </c>
      <c r="B117" s="10">
        <f>'.IMOEX'!B125</f>
        <v>2719.22</v>
      </c>
      <c r="C117" s="10">
        <f>MTSS.MM!B139</f>
        <v>265.7</v>
      </c>
      <c r="D117" s="11">
        <f t="shared" ref="D117:E117" si="109">LN(B117/B118)</f>
        <v>0.009856374499</v>
      </c>
      <c r="E117" s="11">
        <f t="shared" si="109"/>
        <v>0.008694063457</v>
      </c>
    </row>
    <row r="118" ht="14.25" customHeight="1">
      <c r="A118" s="9">
        <f>'.IMOEX'!A126</f>
        <v>43742</v>
      </c>
      <c r="B118" s="10">
        <f>'.IMOEX'!B126</f>
        <v>2692.55</v>
      </c>
      <c r="C118" s="10">
        <f>MTSS.MM!B140</f>
        <v>263.4</v>
      </c>
      <c r="D118" s="11">
        <f t="shared" ref="D118:E118" si="110">LN(B118/B119)</f>
        <v>-0.005525919521</v>
      </c>
      <c r="E118" s="11">
        <f t="shared" si="110"/>
        <v>0.002851441909</v>
      </c>
    </row>
    <row r="119" ht="14.25" customHeight="1">
      <c r="A119" s="9">
        <f>'.IMOEX'!A127</f>
        <v>43741</v>
      </c>
      <c r="B119" s="10">
        <f>'.IMOEX'!B127</f>
        <v>2707.47</v>
      </c>
      <c r="C119" s="10">
        <f>MTSS.MM!B141</f>
        <v>262.65</v>
      </c>
      <c r="D119" s="11">
        <f t="shared" ref="D119:E119" si="111">LN(B119/B120)</f>
        <v>-0.004392970952</v>
      </c>
      <c r="E119" s="11">
        <f t="shared" si="111"/>
        <v>0.001142857267</v>
      </c>
    </row>
    <row r="120" ht="14.25" customHeight="1">
      <c r="A120" s="9">
        <f>'.IMOEX'!A128</f>
        <v>43740</v>
      </c>
      <c r="B120" s="10">
        <f>'.IMOEX'!B128</f>
        <v>2719.39</v>
      </c>
      <c r="C120" s="10">
        <f>MTSS.MM!B142</f>
        <v>262.35</v>
      </c>
      <c r="D120" s="11">
        <f t="shared" ref="D120:E120" si="112">LN(B120/B121)</f>
        <v>-0.01439908636</v>
      </c>
      <c r="E120" s="11">
        <f t="shared" si="112"/>
        <v>-0.007972707379</v>
      </c>
    </row>
    <row r="121" ht="14.25" customHeight="1">
      <c r="A121" s="9">
        <f>'.IMOEX'!A129</f>
        <v>43739</v>
      </c>
      <c r="B121" s="10">
        <f>'.IMOEX'!B129</f>
        <v>2758.83</v>
      </c>
      <c r="C121" s="10">
        <f>MTSS.MM!B143</f>
        <v>264.45</v>
      </c>
      <c r="D121" s="11">
        <f t="shared" ref="D121:E121" si="113">LN(B121/B122)</f>
        <v>0.004231745814</v>
      </c>
      <c r="E121" s="11">
        <f t="shared" si="113"/>
        <v>-0.002077628474</v>
      </c>
    </row>
    <row r="122" ht="14.25" customHeight="1">
      <c r="A122" s="9">
        <f>'.IMOEX'!A130</f>
        <v>43738</v>
      </c>
      <c r="B122" s="10">
        <f>'.IMOEX'!B130</f>
        <v>2747.18</v>
      </c>
      <c r="C122" s="10">
        <f>MTSS.MM!B144</f>
        <v>265</v>
      </c>
      <c r="D122" s="11">
        <f t="shared" ref="D122:E122" si="114">LN(B122/B123)</f>
        <v>-0.003923596718</v>
      </c>
      <c r="E122" s="11">
        <f t="shared" si="114"/>
        <v>-0.006394605202</v>
      </c>
    </row>
    <row r="123" ht="14.25" customHeight="1">
      <c r="A123" s="9">
        <f>'.IMOEX'!A131</f>
        <v>43735</v>
      </c>
      <c r="B123" s="10">
        <f>'.IMOEX'!B131</f>
        <v>2757.98</v>
      </c>
      <c r="C123" s="10">
        <f>MTSS.MM!B145</f>
        <v>266.7</v>
      </c>
      <c r="D123" s="11">
        <f t="shared" ref="D123:E123" si="115">LN(B123/B124)</f>
        <v>-0.005323046988</v>
      </c>
      <c r="E123" s="11">
        <f t="shared" si="115"/>
        <v>0.002628122406</v>
      </c>
    </row>
    <row r="124" ht="14.25" customHeight="1">
      <c r="A124" s="9">
        <f>'.IMOEX'!A132</f>
        <v>43734</v>
      </c>
      <c r="B124" s="10">
        <f>'.IMOEX'!B132</f>
        <v>2772.7</v>
      </c>
      <c r="C124" s="10">
        <f>MTSS.MM!B146</f>
        <v>266</v>
      </c>
      <c r="D124" s="11">
        <f t="shared" ref="D124:E124" si="116">LN(B124/B125)</f>
        <v>0.004485828028</v>
      </c>
      <c r="E124" s="11">
        <f t="shared" si="116"/>
        <v>0.004899199549</v>
      </c>
    </row>
    <row r="125" ht="14.25" customHeight="1">
      <c r="A125" s="9">
        <f>'.IMOEX'!A133</f>
        <v>43733</v>
      </c>
      <c r="B125" s="10">
        <f>'.IMOEX'!B133</f>
        <v>2760.29</v>
      </c>
      <c r="C125" s="10">
        <f>MTSS.MM!B147</f>
        <v>264.7</v>
      </c>
      <c r="D125" s="11">
        <f t="shared" ref="D125:E125" si="117">LN(B125/B126)</f>
        <v>0.002088917533</v>
      </c>
      <c r="E125" s="11">
        <f t="shared" si="117"/>
        <v>-0.005462950386</v>
      </c>
    </row>
    <row r="126" ht="14.25" customHeight="1">
      <c r="A126" s="9">
        <f>'.IMOEX'!A134</f>
        <v>43732</v>
      </c>
      <c r="B126" s="10">
        <f>'.IMOEX'!B134</f>
        <v>2754.53</v>
      </c>
      <c r="C126" s="10">
        <f>MTSS.MM!B148</f>
        <v>266.15</v>
      </c>
      <c r="D126" s="11">
        <f t="shared" ref="D126:E126" si="118">LN(B126/B127)</f>
        <v>-0.01116620116</v>
      </c>
      <c r="E126" s="11">
        <f t="shared" si="118"/>
        <v>-0.01250833073</v>
      </c>
    </row>
    <row r="127" ht="14.25" customHeight="1">
      <c r="A127" s="9">
        <f>'.IMOEX'!A135</f>
        <v>43731</v>
      </c>
      <c r="B127" s="10">
        <f>'.IMOEX'!B135</f>
        <v>2785.46</v>
      </c>
      <c r="C127" s="10">
        <f>MTSS.MM!B149</f>
        <v>269.5</v>
      </c>
      <c r="D127" s="11">
        <f t="shared" ref="D127:E127" si="119">LN(B127/B128)</f>
        <v>-0.003923421379</v>
      </c>
      <c r="E127" s="11">
        <f t="shared" si="119"/>
        <v>-0.01308653825</v>
      </c>
    </row>
    <row r="128" ht="14.25" customHeight="1">
      <c r="A128" s="9">
        <f>'.IMOEX'!A136</f>
        <v>43728</v>
      </c>
      <c r="B128" s="10">
        <f>'.IMOEX'!B136</f>
        <v>2796.41</v>
      </c>
      <c r="C128" s="10">
        <f>MTSS.MM!B150</f>
        <v>273.05</v>
      </c>
      <c r="D128" s="11">
        <f t="shared" ref="D128:E128" si="120">LN(B128/B129)</f>
        <v>0.0005866382578</v>
      </c>
      <c r="E128" s="11">
        <f t="shared" si="120"/>
        <v>0.01012247532</v>
      </c>
    </row>
    <row r="129" ht="14.25" customHeight="1">
      <c r="A129" s="9">
        <f>'.IMOEX'!A137</f>
        <v>43727</v>
      </c>
      <c r="B129" s="10">
        <f>'.IMOEX'!B137</f>
        <v>2794.77</v>
      </c>
      <c r="C129" s="10">
        <f>MTSS.MM!B151</f>
        <v>270.3</v>
      </c>
      <c r="D129" s="11">
        <f t="shared" ref="D129:E129" si="121">LN(B129/B130)</f>
        <v>-0.008490494357</v>
      </c>
      <c r="E129" s="11">
        <f t="shared" si="121"/>
        <v>-0.002586367597</v>
      </c>
    </row>
    <row r="130" ht="14.25" customHeight="1">
      <c r="A130" s="9">
        <f>'.IMOEX'!A138</f>
        <v>43726</v>
      </c>
      <c r="B130" s="10">
        <f>'.IMOEX'!B138</f>
        <v>2818.6</v>
      </c>
      <c r="C130" s="10">
        <f>MTSS.MM!B152</f>
        <v>271</v>
      </c>
      <c r="D130" s="11">
        <f t="shared" ref="D130:E130" si="122">LN(B130/B131)</f>
        <v>-0.0008014952215</v>
      </c>
      <c r="E130" s="11">
        <f t="shared" si="122"/>
        <v>0.004252571815</v>
      </c>
    </row>
    <row r="131" ht="14.25" customHeight="1">
      <c r="A131" s="9">
        <f>'.IMOEX'!A139</f>
        <v>43725</v>
      </c>
      <c r="B131" s="10">
        <f>'.IMOEX'!B139</f>
        <v>2820.86</v>
      </c>
      <c r="C131" s="10">
        <f>MTSS.MM!B153</f>
        <v>269.85</v>
      </c>
      <c r="D131" s="11">
        <f t="shared" ref="D131:E131" si="123">LN(B131/B132)</f>
        <v>-0.004760246506</v>
      </c>
      <c r="E131" s="11">
        <f t="shared" si="123"/>
        <v>0.002040249247</v>
      </c>
    </row>
    <row r="132" ht="14.25" customHeight="1">
      <c r="A132" s="9">
        <f>'.IMOEX'!A140</f>
        <v>43724</v>
      </c>
      <c r="B132" s="10">
        <f>'.IMOEX'!B140</f>
        <v>2834.32</v>
      </c>
      <c r="C132" s="10">
        <f>MTSS.MM!B154</f>
        <v>269.3</v>
      </c>
      <c r="D132" s="11">
        <f t="shared" ref="D132:E132" si="124">LN(B132/B133)</f>
        <v>0.01513699215</v>
      </c>
      <c r="E132" s="11">
        <f t="shared" si="124"/>
        <v>0.005025603877</v>
      </c>
    </row>
    <row r="133" ht="14.25" customHeight="1">
      <c r="A133" s="9">
        <f>'.IMOEX'!A141</f>
        <v>43721</v>
      </c>
      <c r="B133" s="10">
        <f>'.IMOEX'!B141</f>
        <v>2791.74</v>
      </c>
      <c r="C133" s="10">
        <f>MTSS.MM!B155</f>
        <v>267.95</v>
      </c>
      <c r="D133" s="11">
        <f t="shared" ref="D133:E133" si="125">LN(B133/B134)</f>
        <v>-0.002950788391</v>
      </c>
      <c r="E133" s="11">
        <f t="shared" si="125"/>
        <v>0.002054731273</v>
      </c>
    </row>
    <row r="134" ht="14.25" customHeight="1">
      <c r="A134" s="9">
        <f>'.IMOEX'!A142</f>
        <v>43720</v>
      </c>
      <c r="B134" s="10">
        <f>'.IMOEX'!B142</f>
        <v>2799.99</v>
      </c>
      <c r="C134" s="10">
        <f>MTSS.MM!B156</f>
        <v>267.4</v>
      </c>
      <c r="D134" s="11">
        <f t="shared" ref="D134:E134" si="126">LN(B134/B135)</f>
        <v>-0.006074392369</v>
      </c>
      <c r="E134" s="11">
        <f t="shared" si="126"/>
        <v>-0.0111566795</v>
      </c>
    </row>
    <row r="135" ht="14.25" customHeight="1">
      <c r="A135" s="9">
        <f>'.IMOEX'!A143</f>
        <v>43719</v>
      </c>
      <c r="B135" s="10">
        <f>'.IMOEX'!B143</f>
        <v>2817.05</v>
      </c>
      <c r="C135" s="10">
        <f>MTSS.MM!B157</f>
        <v>270.4</v>
      </c>
      <c r="D135" s="11">
        <f t="shared" ref="D135:E135" si="127">LN(B135/B136)</f>
        <v>0.01053792647</v>
      </c>
      <c r="E135" s="11">
        <f t="shared" si="127"/>
        <v>0.005190964567</v>
      </c>
    </row>
    <row r="136" ht="14.25" customHeight="1">
      <c r="A136" s="9">
        <f>'.IMOEX'!A144</f>
        <v>43718</v>
      </c>
      <c r="B136" s="10">
        <f>'.IMOEX'!B144</f>
        <v>2787.52</v>
      </c>
      <c r="C136" s="10">
        <f>MTSS.MM!B158</f>
        <v>269</v>
      </c>
      <c r="D136" s="11">
        <f t="shared" ref="D136:E136" si="128">LN(B136/B137)</f>
        <v>0.0003193312012</v>
      </c>
      <c r="E136" s="11">
        <f t="shared" si="128"/>
        <v>-0.01311070391</v>
      </c>
    </row>
    <row r="137" ht="14.25" customHeight="1">
      <c r="A137" s="9">
        <f>'.IMOEX'!A145</f>
        <v>43717</v>
      </c>
      <c r="B137" s="10">
        <f>'.IMOEX'!B145</f>
        <v>2786.63</v>
      </c>
      <c r="C137" s="10">
        <f>MTSS.MM!B159</f>
        <v>272.55</v>
      </c>
      <c r="D137" s="11">
        <f t="shared" ref="D137:E137" si="129">LN(B137/B138)</f>
        <v>-0.003911053698</v>
      </c>
      <c r="E137" s="11">
        <f t="shared" si="129"/>
        <v>0.0009176838306</v>
      </c>
    </row>
    <row r="138" ht="14.25" customHeight="1">
      <c r="A138" s="9">
        <f>'.IMOEX'!A146</f>
        <v>43714</v>
      </c>
      <c r="B138" s="10">
        <f>'.IMOEX'!B146</f>
        <v>2797.55</v>
      </c>
      <c r="C138" s="10">
        <f>MTSS.MM!B160</f>
        <v>272.3</v>
      </c>
      <c r="D138" s="11">
        <f t="shared" ref="D138:E138" si="130">LN(B138/B139)</f>
        <v>-0.00339363814</v>
      </c>
      <c r="E138" s="11">
        <f t="shared" si="130"/>
        <v>-0.01023026825</v>
      </c>
    </row>
    <row r="139" ht="14.25" customHeight="1">
      <c r="A139" s="9">
        <f>'.IMOEX'!A147</f>
        <v>43713</v>
      </c>
      <c r="B139" s="10">
        <f>'.IMOEX'!B147</f>
        <v>2807.06</v>
      </c>
      <c r="C139" s="10">
        <f>MTSS.MM!B161</f>
        <v>275.1</v>
      </c>
      <c r="D139" s="11">
        <f t="shared" ref="D139:E139" si="131">LN(B139/B140)</f>
        <v>0.004892499965</v>
      </c>
      <c r="E139" s="11">
        <f t="shared" si="131"/>
        <v>0.006198743641</v>
      </c>
    </row>
    <row r="140" ht="14.25" customHeight="1">
      <c r="A140" s="9">
        <f>'.IMOEX'!A148</f>
        <v>43712</v>
      </c>
      <c r="B140" s="10">
        <f>'.IMOEX'!B148</f>
        <v>2793.36</v>
      </c>
      <c r="C140" s="10">
        <f>MTSS.MM!B162</f>
        <v>273.4</v>
      </c>
      <c r="D140" s="11">
        <f t="shared" ref="D140:E140" si="132">LN(B140/B141)</f>
        <v>0.006882754973</v>
      </c>
      <c r="E140" s="11">
        <f t="shared" si="132"/>
        <v>0.02668801833</v>
      </c>
    </row>
    <row r="141" ht="14.25" customHeight="1">
      <c r="A141" s="9">
        <f>'.IMOEX'!A149</f>
        <v>43711</v>
      </c>
      <c r="B141" s="10">
        <f>'.IMOEX'!B149</f>
        <v>2774.2</v>
      </c>
      <c r="C141" s="10">
        <f>MTSS.MM!B163</f>
        <v>266.2</v>
      </c>
      <c r="D141" s="11">
        <f t="shared" ref="D141:E141" si="133">LN(B141/B142)</f>
        <v>0.0004290445172</v>
      </c>
      <c r="E141" s="11">
        <f t="shared" si="133"/>
        <v>-0.001876525227</v>
      </c>
    </row>
    <row r="142" ht="14.25" customHeight="1">
      <c r="A142" s="9">
        <f>'.IMOEX'!A150</f>
        <v>43710</v>
      </c>
      <c r="B142" s="10">
        <f>'.IMOEX'!B150</f>
        <v>2773.01</v>
      </c>
      <c r="C142" s="10">
        <f>MTSS.MM!B164</f>
        <v>266.7</v>
      </c>
      <c r="D142" s="11">
        <f t="shared" ref="D142:E142" si="134">LN(B142/B143)</f>
        <v>0.011960854</v>
      </c>
      <c r="E142" s="11">
        <f t="shared" si="134"/>
        <v>0.001313197825</v>
      </c>
    </row>
    <row r="143" ht="14.25" customHeight="1">
      <c r="A143" s="9">
        <f>'.IMOEX'!A151</f>
        <v>43707</v>
      </c>
      <c r="B143" s="10">
        <f>'.IMOEX'!B151</f>
        <v>2740.04</v>
      </c>
      <c r="C143" s="10">
        <f>MTSS.MM!B165</f>
        <v>266.35</v>
      </c>
      <c r="D143" s="11">
        <f t="shared" ref="D143:E143" si="135">LN(B143/B144)</f>
        <v>0.009456846704</v>
      </c>
      <c r="E143" s="11">
        <f t="shared" si="135"/>
        <v>0.006591981682</v>
      </c>
    </row>
    <row r="144" ht="14.25" customHeight="1">
      <c r="A144" s="9">
        <f>'.IMOEX'!A152</f>
        <v>43706</v>
      </c>
      <c r="B144" s="10">
        <f>'.IMOEX'!B152</f>
        <v>2714.25</v>
      </c>
      <c r="C144" s="10">
        <f>MTSS.MM!B166</f>
        <v>264.6</v>
      </c>
      <c r="D144" s="11">
        <f t="shared" ref="D144:E144" si="136">LN(B144/B145)</f>
        <v>0.01370311303</v>
      </c>
      <c r="E144" s="11">
        <f t="shared" si="136"/>
        <v>-0.002642009463</v>
      </c>
    </row>
    <row r="145" ht="14.25" customHeight="1">
      <c r="A145" s="9">
        <f>'.IMOEX'!A153</f>
        <v>43705</v>
      </c>
      <c r="B145" s="10">
        <f>'.IMOEX'!B153</f>
        <v>2677.31</v>
      </c>
      <c r="C145" s="10">
        <f>MTSS.MM!B167</f>
        <v>265.3</v>
      </c>
      <c r="D145" s="11">
        <f t="shared" ref="D145:E145" si="137">LN(B145/B146)</f>
        <v>0.006730827073</v>
      </c>
      <c r="E145" s="11">
        <f t="shared" si="137"/>
        <v>0.01614930129</v>
      </c>
    </row>
    <row r="146" ht="14.25" customHeight="1">
      <c r="A146" s="9">
        <f>'.IMOEX'!A154</f>
        <v>43704</v>
      </c>
      <c r="B146" s="10">
        <f>'.IMOEX'!B154</f>
        <v>2659.35</v>
      </c>
      <c r="C146" s="10">
        <f>MTSS.MM!B168</f>
        <v>261.05</v>
      </c>
      <c r="D146" s="11">
        <f t="shared" ref="D146:E146" si="138">LN(B146/B147)</f>
        <v>0.0004174823618</v>
      </c>
      <c r="E146" s="11">
        <f t="shared" si="138"/>
        <v>-0.003632543905</v>
      </c>
    </row>
    <row r="147" ht="14.25" customHeight="1">
      <c r="A147" s="9">
        <f>'.IMOEX'!A155</f>
        <v>43703</v>
      </c>
      <c r="B147" s="10">
        <f>'.IMOEX'!B155</f>
        <v>2658.24</v>
      </c>
      <c r="C147" s="10">
        <f>MTSS.MM!B169</f>
        <v>262</v>
      </c>
      <c r="D147" s="11">
        <f t="shared" ref="D147:E147" si="139">LN(B147/B148)</f>
        <v>-0.0009400299246</v>
      </c>
      <c r="E147" s="11">
        <f t="shared" si="139"/>
        <v>0.02180080553</v>
      </c>
    </row>
    <row r="148" ht="14.25" customHeight="1">
      <c r="A148" s="9">
        <f>'.IMOEX'!A156</f>
        <v>43700</v>
      </c>
      <c r="B148" s="10">
        <f>'.IMOEX'!B156</f>
        <v>2660.74</v>
      </c>
      <c r="C148" s="10">
        <f>MTSS.MM!B170</f>
        <v>256.35</v>
      </c>
      <c r="D148" s="11">
        <f t="shared" ref="D148:E148" si="140">LN(B148/B149)</f>
        <v>-0.005393697705</v>
      </c>
      <c r="E148" s="11">
        <f t="shared" si="140"/>
        <v>-0.001948558684</v>
      </c>
    </row>
    <row r="149" ht="14.25" customHeight="1">
      <c r="A149" s="9">
        <f>'.IMOEX'!A157</f>
        <v>43699</v>
      </c>
      <c r="B149" s="10">
        <f>'.IMOEX'!B157</f>
        <v>2675.13</v>
      </c>
      <c r="C149" s="10">
        <f>MTSS.MM!B171</f>
        <v>256.85</v>
      </c>
      <c r="D149" s="11">
        <f t="shared" ref="D149:E149" si="141">LN(B149/B150)</f>
        <v>0.0004411973719</v>
      </c>
      <c r="E149" s="11">
        <f t="shared" si="141"/>
        <v>0.002338726461</v>
      </c>
    </row>
    <row r="150" ht="14.25" customHeight="1">
      <c r="A150" s="9">
        <f>'.IMOEX'!A158</f>
        <v>43698</v>
      </c>
      <c r="B150" s="10">
        <f>'.IMOEX'!B158</f>
        <v>2673.95</v>
      </c>
      <c r="C150" s="10">
        <f>MTSS.MM!B172</f>
        <v>256.25</v>
      </c>
      <c r="D150" s="11">
        <f t="shared" ref="D150:E150" si="142">LN(B150/B151)</f>
        <v>0.0004152023984</v>
      </c>
      <c r="E150" s="11">
        <f t="shared" si="142"/>
        <v>0.003910073408</v>
      </c>
    </row>
    <row r="151" ht="14.25" customHeight="1">
      <c r="A151" s="9">
        <f>'.IMOEX'!A159</f>
        <v>43697</v>
      </c>
      <c r="B151" s="10">
        <f>'.IMOEX'!B159</f>
        <v>2672.84</v>
      </c>
      <c r="C151" s="10">
        <f>MTSS.MM!B173</f>
        <v>255.25</v>
      </c>
      <c r="D151" s="11">
        <f t="shared" ref="D151:E151" si="143">LN(B151/B152)</f>
        <v>0.009302952115</v>
      </c>
      <c r="E151" s="11">
        <f t="shared" si="143"/>
        <v>-0.003129280864</v>
      </c>
    </row>
    <row r="152" ht="14.25" customHeight="1">
      <c r="A152" s="9">
        <f>'.IMOEX'!A160</f>
        <v>43696</v>
      </c>
      <c r="B152" s="10">
        <f>'.IMOEX'!B160</f>
        <v>2648.09</v>
      </c>
      <c r="C152" s="10">
        <f>MTSS.MM!B174</f>
        <v>256.05</v>
      </c>
      <c r="D152" s="11">
        <f t="shared" ref="D152:E152" si="144">LN(B152/B153)</f>
        <v>0.01249804898</v>
      </c>
      <c r="E152" s="11">
        <f t="shared" si="144"/>
        <v>0.00803847089</v>
      </c>
    </row>
    <row r="153" ht="14.25" customHeight="1">
      <c r="A153" s="9">
        <f>'.IMOEX'!A161</f>
        <v>43693</v>
      </c>
      <c r="B153" s="10">
        <f>'.IMOEX'!B161</f>
        <v>2615.2</v>
      </c>
      <c r="C153" s="10">
        <f>MTSS.MM!B175</f>
        <v>254</v>
      </c>
      <c r="D153" s="11">
        <f t="shared" ref="D153:E153" si="145">LN(B153/B154)</f>
        <v>-0.00396124759</v>
      </c>
      <c r="E153" s="11">
        <f t="shared" si="145"/>
        <v>-0.009794397592</v>
      </c>
    </row>
    <row r="154" ht="14.25" customHeight="1">
      <c r="A154" s="9">
        <f>'.IMOEX'!A162</f>
        <v>43692</v>
      </c>
      <c r="B154" s="10">
        <f>'.IMOEX'!B162</f>
        <v>2625.58</v>
      </c>
      <c r="C154" s="10">
        <f>MTSS.MM!B176</f>
        <v>256.5</v>
      </c>
      <c r="D154" s="11">
        <f t="shared" ref="D154:E154" si="146">LN(B154/B155)</f>
        <v>-0.00435525199</v>
      </c>
      <c r="E154" s="11">
        <f t="shared" si="146"/>
        <v>-0.003891055493</v>
      </c>
    </row>
    <row r="155" ht="14.25" customHeight="1">
      <c r="A155" s="9">
        <f>'.IMOEX'!A163</f>
        <v>43691</v>
      </c>
      <c r="B155" s="10">
        <f>'.IMOEX'!B163</f>
        <v>2637.04</v>
      </c>
      <c r="C155" s="10">
        <f>MTSS.MM!B177</f>
        <v>257.5</v>
      </c>
      <c r="D155" s="11">
        <f t="shared" ref="D155:E155" si="147">LN(B155/B156)</f>
        <v>-0.01620449363</v>
      </c>
      <c r="E155" s="11">
        <f t="shared" si="147"/>
        <v>-0.002908387896</v>
      </c>
    </row>
    <row r="156" ht="14.25" customHeight="1">
      <c r="A156" s="9">
        <f>'.IMOEX'!A164</f>
        <v>43690</v>
      </c>
      <c r="B156" s="10">
        <f>'.IMOEX'!B164</f>
        <v>2680.12</v>
      </c>
      <c r="C156" s="10">
        <f>MTSS.MM!B178</f>
        <v>258.25</v>
      </c>
      <c r="D156" s="11">
        <f t="shared" ref="D156:E156" si="148">LN(B156/B157)</f>
        <v>-0.003653601331</v>
      </c>
      <c r="E156" s="11">
        <f t="shared" si="148"/>
        <v>-0.004057584545</v>
      </c>
    </row>
    <row r="157" ht="14.25" customHeight="1">
      <c r="A157" s="9">
        <f>'.IMOEX'!A165</f>
        <v>43689</v>
      </c>
      <c r="B157" s="10">
        <f>'.IMOEX'!B165</f>
        <v>2689.93</v>
      </c>
      <c r="C157" s="10">
        <f>MTSS.MM!B179</f>
        <v>259.3</v>
      </c>
      <c r="D157" s="11">
        <f t="shared" ref="D157:E157" si="149">LN(B157/B158)</f>
        <v>0.003806591258</v>
      </c>
      <c r="E157" s="11">
        <f t="shared" si="149"/>
        <v>0.002123347965</v>
      </c>
    </row>
    <row r="158" ht="14.25" customHeight="1">
      <c r="A158" s="9">
        <f>'.IMOEX'!A166</f>
        <v>43686</v>
      </c>
      <c r="B158" s="10">
        <f>'.IMOEX'!B166</f>
        <v>2679.71</v>
      </c>
      <c r="C158" s="10">
        <f>MTSS.MM!B180</f>
        <v>258.75</v>
      </c>
      <c r="D158" s="11">
        <f t="shared" ref="D158:E158" si="150">LN(B158/B159)</f>
        <v>-0.00631651531</v>
      </c>
      <c r="E158" s="11">
        <f t="shared" si="150"/>
        <v>-0.004819286436</v>
      </c>
    </row>
    <row r="159" ht="14.25" customHeight="1">
      <c r="A159" s="9">
        <f>'.IMOEX'!A167</f>
        <v>43685</v>
      </c>
      <c r="B159" s="10">
        <f>'.IMOEX'!B167</f>
        <v>2696.69</v>
      </c>
      <c r="C159" s="10">
        <f>MTSS.MM!B181</f>
        <v>260</v>
      </c>
      <c r="D159" s="11">
        <f t="shared" ref="D159:E159" si="151">LN(B159/B160)</f>
        <v>0.008083191338</v>
      </c>
      <c r="E159" s="11">
        <f t="shared" si="151"/>
        <v>0.002503130218</v>
      </c>
    </row>
    <row r="160" ht="14.25" customHeight="1">
      <c r="A160" s="9">
        <f>'.IMOEX'!A168</f>
        <v>43684</v>
      </c>
      <c r="B160" s="10">
        <f>'.IMOEX'!B168</f>
        <v>2674.98</v>
      </c>
      <c r="C160" s="10">
        <f>MTSS.MM!B182</f>
        <v>259.35</v>
      </c>
      <c r="D160" s="11">
        <f t="shared" ref="D160:E160" si="152">LN(B160/B161)</f>
        <v>-0.003124110239</v>
      </c>
      <c r="E160" s="11">
        <f t="shared" si="152"/>
        <v>-0.002503130218</v>
      </c>
    </row>
    <row r="161" ht="14.25" customHeight="1">
      <c r="A161" s="9">
        <f>'.IMOEX'!A169</f>
        <v>43683</v>
      </c>
      <c r="B161" s="10">
        <f>'.IMOEX'!B169</f>
        <v>2683.35</v>
      </c>
      <c r="C161" s="10">
        <f>MTSS.MM!B183</f>
        <v>260</v>
      </c>
      <c r="D161" s="11">
        <f t="shared" ref="D161:E161" si="153">LN(B161/B162)</f>
        <v>0.01282340531</v>
      </c>
      <c r="E161" s="11">
        <f t="shared" si="153"/>
        <v>0.00849754051</v>
      </c>
    </row>
    <row r="162" ht="14.25" customHeight="1">
      <c r="A162" s="9">
        <f>'.IMOEX'!A170</f>
        <v>43682</v>
      </c>
      <c r="B162" s="10">
        <f>'.IMOEX'!B170</f>
        <v>2649.16</v>
      </c>
      <c r="C162" s="10">
        <f>MTSS.MM!B184</f>
        <v>257.8</v>
      </c>
      <c r="D162" s="11">
        <f t="shared" ref="D162:E162" si="154">LN(B162/B163)</f>
        <v>-0.009669387855</v>
      </c>
      <c r="E162" s="11">
        <f t="shared" si="154"/>
        <v>-0.01520575925</v>
      </c>
    </row>
    <row r="163" ht="14.25" customHeight="1">
      <c r="A163" s="9">
        <f>'.IMOEX'!A171</f>
        <v>43679</v>
      </c>
      <c r="B163" s="10">
        <f>'.IMOEX'!B171</f>
        <v>2674.9</v>
      </c>
      <c r="C163" s="10">
        <f>MTSS.MM!B185</f>
        <v>261.75</v>
      </c>
      <c r="D163" s="11">
        <f t="shared" ref="D163:E163" si="155">LN(B163/B164)</f>
        <v>-0.02017713594</v>
      </c>
      <c r="E163" s="11">
        <f t="shared" si="155"/>
        <v>-0.007990910101</v>
      </c>
    </row>
    <row r="164" ht="14.25" customHeight="1">
      <c r="A164" s="9">
        <f>'.IMOEX'!A172</f>
        <v>43678</v>
      </c>
      <c r="B164" s="10">
        <f>'.IMOEX'!B172</f>
        <v>2729.42</v>
      </c>
      <c r="C164" s="10">
        <f>MTSS.MM!B186</f>
        <v>263.85</v>
      </c>
      <c r="D164" s="11">
        <f t="shared" ref="D164:E164" si="156">LN(B164/B165)</f>
        <v>-0.003686289584</v>
      </c>
      <c r="E164" s="11">
        <f t="shared" si="156"/>
        <v>-0.004349066135</v>
      </c>
    </row>
    <row r="165" ht="14.25" customHeight="1">
      <c r="A165" s="9">
        <f>'.IMOEX'!A173</f>
        <v>43677</v>
      </c>
      <c r="B165" s="10">
        <f>'.IMOEX'!B173</f>
        <v>2739.5</v>
      </c>
      <c r="C165" s="10">
        <f>MTSS.MM!B187</f>
        <v>265</v>
      </c>
      <c r="D165" s="11">
        <f t="shared" ref="D165:E165" si="157">LN(B165/B166)</f>
        <v>0.001760994796</v>
      </c>
      <c r="E165" s="11">
        <f t="shared" si="157"/>
        <v>-0.008267615676</v>
      </c>
    </row>
    <row r="166" ht="14.25" customHeight="1">
      <c r="A166" s="9">
        <f>'.IMOEX'!A174</f>
        <v>43676</v>
      </c>
      <c r="B166" s="10">
        <f>'.IMOEX'!B174</f>
        <v>2734.68</v>
      </c>
      <c r="C166" s="10">
        <f>MTSS.MM!B188</f>
        <v>267.2</v>
      </c>
      <c r="D166" s="11">
        <f t="shared" ref="D166:E166" si="158">LN(B166/B167)</f>
        <v>0.00234671851</v>
      </c>
      <c r="E166" s="11">
        <f t="shared" si="158"/>
        <v>0.0090226176</v>
      </c>
    </row>
    <row r="167" ht="14.25" customHeight="1">
      <c r="A167" s="9">
        <f>'.IMOEX'!A175</f>
        <v>43675</v>
      </c>
      <c r="B167" s="10">
        <f>'.IMOEX'!B175</f>
        <v>2728.27</v>
      </c>
      <c r="C167" s="10">
        <f>MTSS.MM!B189</f>
        <v>264.8</v>
      </c>
      <c r="D167" s="11">
        <f t="shared" ref="D167:E167" si="159">LN(B167/B168)</f>
        <v>0.00462532626</v>
      </c>
      <c r="E167" s="11">
        <f t="shared" si="159"/>
        <v>-0.004521484719</v>
      </c>
    </row>
    <row r="168" ht="14.25" customHeight="1">
      <c r="A168" s="9">
        <f>'.IMOEX'!A176</f>
        <v>43672</v>
      </c>
      <c r="B168" s="10">
        <f>'.IMOEX'!B176</f>
        <v>2715.68</v>
      </c>
      <c r="C168" s="10">
        <f>MTSS.MM!B190</f>
        <v>266</v>
      </c>
      <c r="D168" s="11">
        <f t="shared" ref="D168:E168" si="160">LN(B168/B169)</f>
        <v>0.005412902983</v>
      </c>
      <c r="E168" s="11">
        <f t="shared" si="160"/>
        <v>0.003389195487</v>
      </c>
    </row>
    <row r="169" ht="14.25" customHeight="1">
      <c r="A169" s="9">
        <f>'.IMOEX'!A177</f>
        <v>43671</v>
      </c>
      <c r="B169" s="10">
        <f>'.IMOEX'!B177</f>
        <v>2701.02</v>
      </c>
      <c r="C169" s="10">
        <f>MTSS.MM!B191</f>
        <v>265.1</v>
      </c>
      <c r="D169" s="11">
        <f t="shared" ref="D169:E169" si="161">LN(B169/B170)</f>
        <v>0.006727453107</v>
      </c>
      <c r="E169" s="11">
        <f t="shared" si="161"/>
        <v>-0.001507727387</v>
      </c>
    </row>
    <row r="170" ht="14.25" customHeight="1">
      <c r="A170" s="9">
        <f>'.IMOEX'!A178</f>
        <v>43670</v>
      </c>
      <c r="B170" s="10">
        <f>'.IMOEX'!B178</f>
        <v>2682.91</v>
      </c>
      <c r="C170" s="10">
        <f>MTSS.MM!B192</f>
        <v>265.5</v>
      </c>
      <c r="D170" s="11">
        <f t="shared" ref="D170:E170" si="162">LN(B170/B171)</f>
        <v>-0.006742262217</v>
      </c>
      <c r="E170" s="11">
        <f t="shared" si="162"/>
        <v>0.0001883416523</v>
      </c>
    </row>
    <row r="171" ht="14.25" customHeight="1">
      <c r="A171" s="9">
        <f>'.IMOEX'!A179</f>
        <v>43669</v>
      </c>
      <c r="B171" s="10">
        <f>'.IMOEX'!B179</f>
        <v>2701.06</v>
      </c>
      <c r="C171" s="10">
        <f>MTSS.MM!B193</f>
        <v>265.45</v>
      </c>
      <c r="D171" s="11">
        <f t="shared" ref="D171:E171" si="163">LN(B171/B172)</f>
        <v>0.006242929226</v>
      </c>
      <c r="E171" s="11">
        <f t="shared" si="163"/>
        <v>0.01041380234</v>
      </c>
    </row>
    <row r="172" ht="14.25" customHeight="1">
      <c r="A172" s="9">
        <f>'.IMOEX'!A180</f>
        <v>43668</v>
      </c>
      <c r="B172" s="10">
        <f>'.IMOEX'!B180</f>
        <v>2684.25</v>
      </c>
      <c r="C172" s="10">
        <f>MTSS.MM!B194</f>
        <v>262.7</v>
      </c>
      <c r="D172" s="11">
        <f t="shared" ref="D172:E172" si="164">LN(B172/B173)</f>
        <v>-0.006061502508</v>
      </c>
      <c r="E172" s="11">
        <f t="shared" si="164"/>
        <v>0.001142639622</v>
      </c>
    </row>
    <row r="173" ht="14.25" customHeight="1">
      <c r="A173" s="9">
        <f>'.IMOEX'!A181</f>
        <v>43665</v>
      </c>
      <c r="B173" s="10">
        <f>'.IMOEX'!B181</f>
        <v>2700.57</v>
      </c>
      <c r="C173" s="10">
        <f>MTSS.MM!B195</f>
        <v>262.4</v>
      </c>
      <c r="D173" s="11">
        <f t="shared" ref="D173:E173" si="165">LN(B173/B174)</f>
        <v>-0.0007477106338</v>
      </c>
      <c r="E173" s="11">
        <f t="shared" si="165"/>
        <v>0.002289203594</v>
      </c>
    </row>
    <row r="174" ht="14.25" customHeight="1">
      <c r="A174" s="9">
        <f>'.IMOEX'!A182</f>
        <v>43664</v>
      </c>
      <c r="B174" s="10">
        <f>'.IMOEX'!B182</f>
        <v>2702.59</v>
      </c>
      <c r="C174" s="10">
        <f>MTSS.MM!B196</f>
        <v>261.8</v>
      </c>
      <c r="D174" s="11">
        <f t="shared" ref="D174:E174" si="166">LN(B174/B175)</f>
        <v>-0.0039071205</v>
      </c>
      <c r="E174" s="11">
        <f t="shared" si="166"/>
        <v>-0.008746965827</v>
      </c>
    </row>
    <row r="175" ht="14.25" customHeight="1">
      <c r="A175" s="9">
        <f>'.IMOEX'!A183</f>
        <v>43663</v>
      </c>
      <c r="B175" s="10">
        <f>'.IMOEX'!B183</f>
        <v>2713.17</v>
      </c>
      <c r="C175" s="10">
        <f>MTSS.MM!B197</f>
        <v>264.1</v>
      </c>
      <c r="D175" s="11">
        <f t="shared" ref="D175:E175" si="167">LN(B175/B176)</f>
        <v>-0.01561911786</v>
      </c>
      <c r="E175" s="11">
        <f t="shared" si="167"/>
        <v>-0.01017149474</v>
      </c>
    </row>
    <row r="176" ht="14.25" customHeight="1">
      <c r="A176" s="9">
        <f>'.IMOEX'!A184</f>
        <v>43662</v>
      </c>
      <c r="B176" s="10">
        <f>'.IMOEX'!B184</f>
        <v>2755.88</v>
      </c>
      <c r="C176" s="10">
        <f>MTSS.MM!B198</f>
        <v>266.8</v>
      </c>
      <c r="D176" s="11">
        <f t="shared" ref="D176:E176" si="168">LN(B176/B177)</f>
        <v>-0.0002031812384</v>
      </c>
      <c r="E176" s="11">
        <f t="shared" si="168"/>
        <v>-0.00560644339</v>
      </c>
    </row>
    <row r="177" ht="14.25" customHeight="1">
      <c r="A177" s="9">
        <f>'.IMOEX'!A185</f>
        <v>43661</v>
      </c>
      <c r="B177" s="10">
        <f>'.IMOEX'!B185</f>
        <v>2756.44</v>
      </c>
      <c r="C177" s="10">
        <f>MTSS.MM!B199</f>
        <v>268.3</v>
      </c>
      <c r="D177" s="11">
        <f t="shared" ref="D177:E177" si="169">LN(B177/B178)</f>
        <v>-0.00764005292</v>
      </c>
      <c r="E177" s="11">
        <f t="shared" si="169"/>
        <v>-0.0009313589199</v>
      </c>
    </row>
    <row r="178" ht="14.25" customHeight="1">
      <c r="A178" s="9">
        <f>'.IMOEX'!A186</f>
        <v>43658</v>
      </c>
      <c r="B178" s="10">
        <f>'.IMOEX'!B186</f>
        <v>2777.58</v>
      </c>
      <c r="C178" s="10">
        <f>MTSS.MM!B200</f>
        <v>268.55</v>
      </c>
      <c r="D178" s="11">
        <f t="shared" ref="D178:E178" si="170">LN(B178/B179)</f>
        <v>-0.004339679611</v>
      </c>
      <c r="E178" s="11">
        <f t="shared" si="170"/>
        <v>0.006163059941</v>
      </c>
    </row>
    <row r="179" ht="14.25" customHeight="1">
      <c r="A179" s="9">
        <f>'.IMOEX'!A187</f>
        <v>43657</v>
      </c>
      <c r="B179" s="10">
        <f>'.IMOEX'!B187</f>
        <v>2789.66</v>
      </c>
      <c r="C179" s="10">
        <f>MTSS.MM!B201</f>
        <v>266.9</v>
      </c>
      <c r="D179" s="11">
        <f t="shared" ref="D179:E179" si="171">LN(B179/B180)</f>
        <v>-0.01179186247</v>
      </c>
      <c r="E179" s="11">
        <f t="shared" si="171"/>
        <v>-0.007837323191</v>
      </c>
    </row>
    <row r="180" ht="14.25" customHeight="1">
      <c r="A180" s="9">
        <f>'.IMOEX'!A188</f>
        <v>43656</v>
      </c>
      <c r="B180" s="10">
        <f>'.IMOEX'!B188</f>
        <v>2822.75</v>
      </c>
      <c r="C180" s="10">
        <f>MTSS.MM!B202</f>
        <v>269</v>
      </c>
      <c r="D180" s="11">
        <f t="shared" ref="D180:E180" si="172">LN(B180/B181)</f>
        <v>0.00003188430956</v>
      </c>
      <c r="E180" s="11">
        <f t="shared" si="172"/>
        <v>-0.00722292241</v>
      </c>
    </row>
    <row r="181" ht="14.25" customHeight="1">
      <c r="A181" s="9">
        <f>'.IMOEX'!A189</f>
        <v>43655</v>
      </c>
      <c r="B181" s="10">
        <f>'.IMOEX'!B189</f>
        <v>2822.66</v>
      </c>
      <c r="C181" s="10">
        <f>MTSS.MM!B203</f>
        <v>270.95</v>
      </c>
      <c r="D181" s="11">
        <f t="shared" ref="D181:E181" si="173">LN(B181/B182)</f>
        <v>0.00003897109231</v>
      </c>
      <c r="E181" s="11">
        <f t="shared" si="173"/>
        <v>0.008711017923</v>
      </c>
    </row>
    <row r="182" ht="14.25" customHeight="1">
      <c r="A182" s="9">
        <f>'.IMOEX'!A190</f>
        <v>43654</v>
      </c>
      <c r="B182" s="10">
        <f>'.IMOEX'!B190</f>
        <v>2822.55</v>
      </c>
      <c r="C182" s="10">
        <f>MTSS.MM!B204</f>
        <v>268.6</v>
      </c>
      <c r="D182" s="11">
        <f t="shared" ref="D182:E182" si="174">LN(B182/B183)</f>
        <v>-0.004524654673</v>
      </c>
      <c r="E182" s="11">
        <f t="shared" si="174"/>
        <v>-0.05909044219</v>
      </c>
    </row>
    <row r="183" ht="14.25" customHeight="1">
      <c r="A183" s="9">
        <f>'.IMOEX'!A191</f>
        <v>43651</v>
      </c>
      <c r="B183" s="10">
        <f>'.IMOEX'!B191</f>
        <v>2835.35</v>
      </c>
      <c r="C183" s="10">
        <f>MTSS.MM!B205</f>
        <v>284.95</v>
      </c>
      <c r="D183" s="11">
        <f t="shared" ref="D183:E183" si="175">LN(B183/B184)</f>
        <v>-0.002617060279</v>
      </c>
      <c r="E183" s="11">
        <f t="shared" si="175"/>
        <v>0.007397004492</v>
      </c>
    </row>
    <row r="184" ht="14.25" customHeight="1">
      <c r="A184" s="9">
        <f>'.IMOEX'!A192</f>
        <v>43650</v>
      </c>
      <c r="B184" s="10">
        <f>'.IMOEX'!B192</f>
        <v>2842.78</v>
      </c>
      <c r="C184" s="10">
        <f>MTSS.MM!B206</f>
        <v>282.85</v>
      </c>
      <c r="D184" s="11">
        <f t="shared" ref="D184:E184" si="176">LN(B184/B185)</f>
        <v>0.006645832537</v>
      </c>
      <c r="E184" s="11">
        <f t="shared" si="176"/>
        <v>-0.0003534817994</v>
      </c>
    </row>
    <row r="185" ht="14.25" customHeight="1">
      <c r="A185" s="9">
        <f>'.IMOEX'!A193</f>
        <v>43649</v>
      </c>
      <c r="B185" s="10">
        <f>'.IMOEX'!B193</f>
        <v>2823.95</v>
      </c>
      <c r="C185" s="10">
        <f>MTSS.MM!B207</f>
        <v>282.95</v>
      </c>
      <c r="D185" s="11">
        <f t="shared" ref="D185:E185" si="177">LN(B185/B186)</f>
        <v>0.005019748691</v>
      </c>
      <c r="E185" s="11">
        <f t="shared" si="177"/>
        <v>0.005493058908</v>
      </c>
    </row>
    <row r="186" ht="14.25" customHeight="1">
      <c r="A186" s="9">
        <f>'.IMOEX'!A194</f>
        <v>43648</v>
      </c>
      <c r="B186" s="10">
        <f>'.IMOEX'!B194</f>
        <v>2809.81</v>
      </c>
      <c r="C186" s="10">
        <f>MTSS.MM!B208</f>
        <v>281.4</v>
      </c>
      <c r="D186" s="11">
        <f t="shared" ref="D186:E186" si="178">LN(B186/B187)</f>
        <v>0.002972585984</v>
      </c>
      <c r="E186" s="11">
        <f t="shared" si="178"/>
        <v>-0.01778685617</v>
      </c>
    </row>
    <row r="187" ht="14.25" customHeight="1">
      <c r="A187" s="9">
        <f>'.IMOEX'!A195</f>
        <v>43647</v>
      </c>
      <c r="B187" s="10">
        <f>'.IMOEX'!B195</f>
        <v>2801.47</v>
      </c>
      <c r="C187" s="10">
        <f>MTSS.MM!B209</f>
        <v>286.45</v>
      </c>
      <c r="D187" s="11">
        <f t="shared" ref="D187:E187" si="179">LN(B187/B188)</f>
        <v>0.01279627758</v>
      </c>
      <c r="E187" s="11">
        <f t="shared" si="179"/>
        <v>0.005425759351</v>
      </c>
    </row>
    <row r="188" ht="14.25" customHeight="1">
      <c r="A188" s="9">
        <f>'.IMOEX'!A196</f>
        <v>43644</v>
      </c>
      <c r="B188" s="10">
        <f>'.IMOEX'!B196</f>
        <v>2765.85</v>
      </c>
      <c r="C188" s="10">
        <f>MTSS.MM!B210</f>
        <v>284.9</v>
      </c>
      <c r="D188" s="11">
        <f t="shared" ref="D188:E188" si="180">LN(B188/B189)</f>
        <v>-0.004980616228</v>
      </c>
      <c r="E188" s="11">
        <f t="shared" si="180"/>
        <v>-0.0001754847771</v>
      </c>
    </row>
    <row r="189" ht="14.25" customHeight="1">
      <c r="A189" s="9">
        <f>'.IMOEX'!A197</f>
        <v>43643</v>
      </c>
      <c r="B189" s="10">
        <f>'.IMOEX'!B197</f>
        <v>2779.66</v>
      </c>
      <c r="C189" s="10">
        <f>MTSS.MM!B211</f>
        <v>284.95</v>
      </c>
      <c r="D189" s="11">
        <f t="shared" ref="D189:E189" si="181">LN(B189/B190)</f>
        <v>0.001627421688</v>
      </c>
      <c r="E189" s="11">
        <f t="shared" si="181"/>
        <v>-0.007342690333</v>
      </c>
    </row>
    <row r="190" ht="14.25" customHeight="1">
      <c r="A190" s="9">
        <f>'.IMOEX'!A198</f>
        <v>43642</v>
      </c>
      <c r="B190" s="10">
        <f>'.IMOEX'!B198</f>
        <v>2775.14</v>
      </c>
      <c r="C190" s="10">
        <f>MTSS.MM!B212</f>
        <v>287.05</v>
      </c>
      <c r="D190" s="11">
        <f t="shared" ref="D190:E190" si="182">LN(B190/B191)</f>
        <v>0.007661320504</v>
      </c>
      <c r="E190" s="11">
        <f t="shared" si="182"/>
        <v>0.02343926145</v>
      </c>
    </row>
    <row r="191" ht="14.25" customHeight="1">
      <c r="A191" s="9">
        <f>'.IMOEX'!A199</f>
        <v>43641</v>
      </c>
      <c r="B191" s="10">
        <f>'.IMOEX'!B199</f>
        <v>2753.96</v>
      </c>
      <c r="C191" s="10">
        <f>MTSS.MM!B213</f>
        <v>280.4</v>
      </c>
      <c r="D191" s="11">
        <f t="shared" ref="D191:E191" si="183">LN(B191/B192)</f>
        <v>-0.00315048814</v>
      </c>
      <c r="E191" s="11">
        <f t="shared" si="183"/>
        <v>0.002857144801</v>
      </c>
    </row>
    <row r="192" ht="14.25" customHeight="1">
      <c r="A192" s="9">
        <f>'.IMOEX'!A200</f>
        <v>43640</v>
      </c>
      <c r="B192" s="10">
        <f>'.IMOEX'!B200</f>
        <v>2762.65</v>
      </c>
      <c r="C192" s="10">
        <f>MTSS.MM!B214</f>
        <v>279.6</v>
      </c>
      <c r="D192" s="11">
        <f t="shared" ref="D192:E192" si="184">LN(B192/B193)</f>
        <v>0.0005141313828</v>
      </c>
      <c r="E192" s="11">
        <f t="shared" si="184"/>
        <v>0.006278610634</v>
      </c>
    </row>
    <row r="193" ht="14.25" customHeight="1">
      <c r="A193" s="9">
        <f>'.IMOEX'!A201</f>
        <v>43637</v>
      </c>
      <c r="B193" s="10">
        <f>'.IMOEX'!B201</f>
        <v>2761.23</v>
      </c>
      <c r="C193" s="10">
        <f>MTSS.MM!B215</f>
        <v>277.85</v>
      </c>
      <c r="D193" s="11">
        <f t="shared" ref="D193:E193" si="185">LN(B193/B194)</f>
        <v>-0.006846634931</v>
      </c>
      <c r="E193" s="11">
        <f t="shared" si="185"/>
        <v>-0.0005397139647</v>
      </c>
    </row>
    <row r="194" ht="14.25" customHeight="1">
      <c r="A194" s="9">
        <f>'.IMOEX'!A202</f>
        <v>43636</v>
      </c>
      <c r="B194" s="10">
        <f>'.IMOEX'!B202</f>
        <v>2780.2</v>
      </c>
      <c r="C194" s="10">
        <f>MTSS.MM!B216</f>
        <v>278</v>
      </c>
      <c r="D194" s="11">
        <f t="shared" ref="D194:E194" si="186">LN(B194/B195)</f>
        <v>0.007611079252</v>
      </c>
      <c r="E194" s="11">
        <f t="shared" si="186"/>
        <v>0.007220247973</v>
      </c>
    </row>
    <row r="195" ht="14.25" customHeight="1">
      <c r="A195" s="9">
        <f>'.IMOEX'!A203</f>
        <v>43635</v>
      </c>
      <c r="B195" s="10">
        <f>'.IMOEX'!B203</f>
        <v>2759.12</v>
      </c>
      <c r="C195" s="10">
        <f>MTSS.MM!B217</f>
        <v>276</v>
      </c>
      <c r="D195" s="11">
        <f t="shared" ref="D195:E195" si="187">LN(B195/B196)</f>
        <v>-0.0009310228701</v>
      </c>
      <c r="E195" s="11">
        <f t="shared" si="187"/>
        <v>0.006543098589</v>
      </c>
    </row>
    <row r="196" ht="14.25" customHeight="1">
      <c r="A196" s="9">
        <f>'.IMOEX'!A204</f>
        <v>43634</v>
      </c>
      <c r="B196" s="10">
        <f>'.IMOEX'!B204</f>
        <v>2761.69</v>
      </c>
      <c r="C196" s="10">
        <f>MTSS.MM!B218</f>
        <v>274.2</v>
      </c>
      <c r="D196" s="11">
        <f t="shared" ref="D196:E196" si="188">LN(B196/B197)</f>
        <v>0.009963692326</v>
      </c>
      <c r="E196" s="11">
        <f t="shared" si="188"/>
        <v>0.01599151806</v>
      </c>
    </row>
    <row r="197" ht="14.25" customHeight="1">
      <c r="A197" s="9">
        <f>'.IMOEX'!A205</f>
        <v>43633</v>
      </c>
      <c r="B197" s="10">
        <f>'.IMOEX'!B205</f>
        <v>2734.31</v>
      </c>
      <c r="C197" s="10">
        <f>MTSS.MM!B219</f>
        <v>269.85</v>
      </c>
      <c r="D197" s="11">
        <f t="shared" ref="D197:E197" si="189">LN(B197/B198)</f>
        <v>-0.001815993294</v>
      </c>
      <c r="E197" s="11">
        <f t="shared" si="189"/>
        <v>-0.0009260117339</v>
      </c>
    </row>
    <row r="198" ht="14.25" customHeight="1">
      <c r="A198" s="9">
        <f>'.IMOEX'!A206</f>
        <v>43630</v>
      </c>
      <c r="B198" s="10">
        <f>'.IMOEX'!B206</f>
        <v>2739.28</v>
      </c>
      <c r="C198" s="10">
        <f>MTSS.MM!B220</f>
        <v>270.1</v>
      </c>
      <c r="D198" s="11">
        <f t="shared" ref="D198:E198" si="190">LN(B198/B199)</f>
        <v>-0.006941188076</v>
      </c>
      <c r="E198" s="11">
        <f t="shared" si="190"/>
        <v>0.002038358901</v>
      </c>
    </row>
    <row r="199" ht="14.25" customHeight="1">
      <c r="A199" s="9">
        <f>'.IMOEX'!A207</f>
        <v>43629</v>
      </c>
      <c r="B199" s="10">
        <f>'.IMOEX'!B207</f>
        <v>2758.36</v>
      </c>
      <c r="C199" s="10">
        <f>MTSS.MM!B221</f>
        <v>269.55</v>
      </c>
      <c r="D199" s="11">
        <f t="shared" ref="D199:E199" si="191">LN(B199/B200)</f>
        <v>0.002399227301</v>
      </c>
      <c r="E199" s="11">
        <f t="shared" si="191"/>
        <v>-0.001482854767</v>
      </c>
    </row>
    <row r="200" ht="14.25" customHeight="1">
      <c r="A200" s="9">
        <f>'.IMOEX'!A208</f>
        <v>43627</v>
      </c>
      <c r="B200" s="10">
        <f>'.IMOEX'!B208</f>
        <v>2751.75</v>
      </c>
      <c r="C200" s="10">
        <f>MTSS.MM!B222</f>
        <v>269.95</v>
      </c>
      <c r="D200" s="11">
        <f t="shared" ref="D200:E200" si="192">LN(B200/B201)</f>
        <v>0.00333434352</v>
      </c>
      <c r="E200" s="11">
        <f t="shared" si="192"/>
        <v>0.01945077218</v>
      </c>
    </row>
    <row r="201" ht="14.25" customHeight="1">
      <c r="A201" s="9">
        <f>'.IMOEX'!A209</f>
        <v>43626</v>
      </c>
      <c r="B201" s="10">
        <f>'.IMOEX'!B209</f>
        <v>2742.59</v>
      </c>
      <c r="C201" s="10">
        <f>MTSS.MM!B223</f>
        <v>264.75</v>
      </c>
      <c r="D201" s="11">
        <f t="shared" ref="D201:E201" si="193">LN(B201/B202)</f>
        <v>0.004743987553</v>
      </c>
      <c r="E201" s="11">
        <f t="shared" si="193"/>
        <v>0.006061772682</v>
      </c>
    </row>
    <row r="202" ht="14.25" customHeight="1">
      <c r="A202" s="9">
        <f>'.IMOEX'!A210</f>
        <v>43623</v>
      </c>
      <c r="B202" s="10">
        <f>'.IMOEX'!B210</f>
        <v>2729.61</v>
      </c>
      <c r="C202" s="10">
        <f>MTSS.MM!B224</f>
        <v>263.15</v>
      </c>
      <c r="D202" s="11">
        <f t="shared" ref="D202:E202" si="194">LN(B202/B203)</f>
        <v>0.0004983638379</v>
      </c>
      <c r="E202" s="11">
        <f t="shared" si="194"/>
        <v>0.0007603117644</v>
      </c>
    </row>
    <row r="203" ht="14.25" customHeight="1">
      <c r="A203" s="9">
        <f>'.IMOEX'!A211</f>
        <v>43622</v>
      </c>
      <c r="B203" s="10">
        <f>'.IMOEX'!B211</f>
        <v>2728.25</v>
      </c>
      <c r="C203" s="10">
        <f>MTSS.MM!B225</f>
        <v>262.95</v>
      </c>
      <c r="D203" s="11">
        <f t="shared" ref="D203:E203" si="195">LN(B203/B204)</f>
        <v>0.009727355622</v>
      </c>
      <c r="E203" s="11">
        <f t="shared" si="195"/>
        <v>0.01436393556</v>
      </c>
    </row>
    <row r="204" ht="14.25" customHeight="1">
      <c r="A204" s="9">
        <f>'.IMOEX'!A212</f>
        <v>43621</v>
      </c>
      <c r="B204" s="10">
        <f>'.IMOEX'!B212</f>
        <v>2701.84</v>
      </c>
      <c r="C204" s="10">
        <f>MTSS.MM!B226</f>
        <v>259.2</v>
      </c>
      <c r="D204" s="11">
        <f t="shared" ref="D204:E204" si="196">LN(B204/B205)</f>
        <v>-0.001645670871</v>
      </c>
      <c r="E204" s="11">
        <f t="shared" si="196"/>
        <v>-0.001734605812</v>
      </c>
    </row>
    <row r="205" ht="14.25" customHeight="1">
      <c r="A205" s="9">
        <f>'.IMOEX'!A213</f>
        <v>43620</v>
      </c>
      <c r="B205" s="10">
        <f>'.IMOEX'!B213</f>
        <v>2706.29</v>
      </c>
      <c r="C205" s="10">
        <f>MTSS.MM!B227</f>
        <v>259.65</v>
      </c>
      <c r="D205" s="11">
        <f t="shared" ref="D205:E205" si="197">LN(B205/B206)</f>
        <v>-0.008697274583</v>
      </c>
      <c r="E205" s="11">
        <f t="shared" si="197"/>
        <v>0.003279007664</v>
      </c>
    </row>
    <row r="206" ht="14.25" customHeight="1">
      <c r="A206" s="9">
        <f>'.IMOEX'!A214</f>
        <v>43619</v>
      </c>
      <c r="B206" s="10">
        <f>'.IMOEX'!B214</f>
        <v>2729.93</v>
      </c>
      <c r="C206" s="10">
        <f>MTSS.MM!B228</f>
        <v>258.8</v>
      </c>
      <c r="D206" s="11">
        <f t="shared" ref="D206:E206" si="198">LN(B206/B207)</f>
        <v>0.0239480905</v>
      </c>
      <c r="E206" s="11">
        <f t="shared" si="198"/>
        <v>0.01165967348</v>
      </c>
    </row>
    <row r="207" ht="14.25" customHeight="1">
      <c r="A207" s="9">
        <f>'.IMOEX'!A215</f>
        <v>43616</v>
      </c>
      <c r="B207" s="10">
        <f>'.IMOEX'!B215</f>
        <v>2665.33</v>
      </c>
      <c r="C207" s="10">
        <f>MTSS.MM!B229</f>
        <v>255.8</v>
      </c>
      <c r="D207" s="11">
        <f t="shared" ref="D207:E207" si="199">LN(B207/B208)</f>
        <v>0.002182221961</v>
      </c>
      <c r="E207" s="11">
        <f t="shared" si="199"/>
        <v>-0.009532218855</v>
      </c>
    </row>
    <row r="208" ht="14.25" customHeight="1">
      <c r="A208" s="9">
        <f>'.IMOEX'!A216</f>
        <v>43615</v>
      </c>
      <c r="B208" s="10">
        <f>'.IMOEX'!B216</f>
        <v>2659.52</v>
      </c>
      <c r="C208" s="10">
        <f>MTSS.MM!B230</f>
        <v>258.25</v>
      </c>
      <c r="D208" s="11">
        <f t="shared" ref="D208:E208" si="200">LN(B208/B209)</f>
        <v>0.006931227012</v>
      </c>
      <c r="E208" s="11">
        <f t="shared" si="200"/>
        <v>0.005241203884</v>
      </c>
    </row>
    <row r="209" ht="14.25" customHeight="1">
      <c r="A209" s="9">
        <f>'.IMOEX'!A217</f>
        <v>43614</v>
      </c>
      <c r="B209" s="10">
        <f>'.IMOEX'!B217</f>
        <v>2641.15</v>
      </c>
      <c r="C209" s="10">
        <f>MTSS.MM!B231</f>
        <v>256.9</v>
      </c>
      <c r="D209" s="11">
        <f t="shared" ref="D209:E209" si="201">LN(B209/B210)</f>
        <v>0.01194850178</v>
      </c>
      <c r="E209" s="11">
        <f t="shared" si="201"/>
        <v>0.007227299747</v>
      </c>
    </row>
    <row r="210" ht="14.25" customHeight="1">
      <c r="A210" s="9">
        <f>'.IMOEX'!A218</f>
        <v>43613</v>
      </c>
      <c r="B210" s="10">
        <f>'.IMOEX'!B218</f>
        <v>2609.78</v>
      </c>
      <c r="C210" s="10">
        <f>MTSS.MM!B232</f>
        <v>255.05</v>
      </c>
      <c r="D210" s="11">
        <f t="shared" ref="D210:E210" si="202">LN(B210/B211)</f>
        <v>-0.008838963994</v>
      </c>
      <c r="E210" s="11">
        <f t="shared" si="202"/>
        <v>-0.01227487404</v>
      </c>
    </row>
    <row r="211" ht="14.25" customHeight="1">
      <c r="A211" s="9">
        <f>'.IMOEX'!A219</f>
        <v>43612</v>
      </c>
      <c r="B211" s="10">
        <f>'.IMOEX'!B219</f>
        <v>2632.95</v>
      </c>
      <c r="C211" s="10">
        <f>MTSS.MM!B233</f>
        <v>258.2</v>
      </c>
      <c r="D211" s="11">
        <f t="shared" ref="D211:E211" si="203">LN(B211/B212)</f>
        <v>0.005220691231</v>
      </c>
      <c r="E211" s="11">
        <f t="shared" si="203"/>
        <v>0.005826390535</v>
      </c>
    </row>
    <row r="212" ht="14.25" customHeight="1">
      <c r="A212" s="9">
        <f>'.IMOEX'!A220</f>
        <v>43609</v>
      </c>
      <c r="B212" s="10">
        <f>'.IMOEX'!B220</f>
        <v>2619.24</v>
      </c>
      <c r="C212" s="10">
        <f>MTSS.MM!B234</f>
        <v>256.7</v>
      </c>
      <c r="D212" s="11">
        <f t="shared" ref="D212:E212" si="204">LN(B212/B213)</f>
        <v>0.0002405567181</v>
      </c>
      <c r="E212" s="11">
        <f t="shared" si="204"/>
        <v>-0.007567708572</v>
      </c>
    </row>
    <row r="213" ht="14.25" customHeight="1">
      <c r="A213" s="9">
        <f>'.IMOEX'!A221</f>
        <v>43608</v>
      </c>
      <c r="B213" s="10">
        <f>'.IMOEX'!B221</f>
        <v>2618.61</v>
      </c>
      <c r="C213" s="10">
        <f>MTSS.MM!B235</f>
        <v>258.65</v>
      </c>
      <c r="D213" s="11">
        <f t="shared" ref="D213:E213" si="205">LN(B213/B214)</f>
        <v>-0.007646518734</v>
      </c>
      <c r="E213" s="11">
        <f t="shared" si="205"/>
        <v>0.01892924117</v>
      </c>
    </row>
    <row r="214" ht="14.25" customHeight="1">
      <c r="A214" s="9">
        <f>'.IMOEX'!A222</f>
        <v>43607</v>
      </c>
      <c r="B214" s="10">
        <f>'.IMOEX'!B222</f>
        <v>2638.71</v>
      </c>
      <c r="C214" s="10">
        <f>MTSS.MM!B236</f>
        <v>253.8</v>
      </c>
      <c r="D214" s="11">
        <f t="shared" ref="D214:E214" si="206">LN(B214/B215)</f>
        <v>0.00844114891</v>
      </c>
      <c r="E214" s="11">
        <f t="shared" si="206"/>
        <v>0.004541423542</v>
      </c>
    </row>
    <row r="215" ht="14.25" customHeight="1">
      <c r="A215" s="9">
        <f>'.IMOEX'!A223</f>
        <v>43606</v>
      </c>
      <c r="B215" s="10">
        <f>'.IMOEX'!B223</f>
        <v>2616.53</v>
      </c>
      <c r="C215" s="10">
        <f>MTSS.MM!B237</f>
        <v>252.65</v>
      </c>
      <c r="D215" s="11">
        <f t="shared" ref="D215:E215" si="207">LN(B215/B216)</f>
        <v>0.01730129622</v>
      </c>
      <c r="E215" s="11">
        <f t="shared" si="207"/>
        <v>-0.001977066678</v>
      </c>
    </row>
    <row r="216" ht="14.25" customHeight="1">
      <c r="A216" s="9">
        <f>'.IMOEX'!A224</f>
        <v>43605</v>
      </c>
      <c r="B216" s="10">
        <f>'.IMOEX'!B224</f>
        <v>2571.65</v>
      </c>
      <c r="C216" s="10">
        <f>MTSS.MM!B238</f>
        <v>253.15</v>
      </c>
      <c r="D216" s="11">
        <f t="shared" ref="D216:E216" si="208">LN(B216/B217)</f>
        <v>-0.002264461177</v>
      </c>
      <c r="E216" s="11">
        <f t="shared" si="208"/>
        <v>-0.0003949447129</v>
      </c>
    </row>
    <row r="217" ht="14.25" customHeight="1">
      <c r="A217" s="9">
        <f>'.IMOEX'!A225</f>
        <v>43602</v>
      </c>
      <c r="B217" s="10">
        <f>'.IMOEX'!B225</f>
        <v>2577.48</v>
      </c>
      <c r="C217" s="10">
        <f>MTSS.MM!B239</f>
        <v>253.25</v>
      </c>
      <c r="D217" s="11">
        <f t="shared" ref="D217:E217" si="209">LN(B217/B218)</f>
        <v>-0.001407361546</v>
      </c>
      <c r="E217" s="11">
        <f t="shared" si="209"/>
        <v>-0.004923692862</v>
      </c>
    </row>
    <row r="218" ht="14.25" customHeight="1">
      <c r="A218" s="9">
        <f>'.IMOEX'!A226</f>
        <v>43601</v>
      </c>
      <c r="B218" s="10">
        <f>'.IMOEX'!B226</f>
        <v>2581.11</v>
      </c>
      <c r="C218" s="10">
        <f>MTSS.MM!B240</f>
        <v>254.5</v>
      </c>
      <c r="D218" s="11">
        <f t="shared" ref="D218:E218" si="210">LN(B218/B219)</f>
        <v>0.01036694385</v>
      </c>
      <c r="E218" s="11">
        <f t="shared" si="210"/>
        <v>-0.002354789157</v>
      </c>
    </row>
    <row r="219" ht="14.25" customHeight="1">
      <c r="A219" s="9">
        <f>'.IMOEX'!A227</f>
        <v>43600</v>
      </c>
      <c r="B219" s="10">
        <f>'.IMOEX'!B227</f>
        <v>2554.49</v>
      </c>
      <c r="C219" s="10">
        <f>MTSS.MM!B241</f>
        <v>255.1</v>
      </c>
      <c r="D219" s="11">
        <f t="shared" ref="D219:E219" si="211">LN(B219/B220)</f>
        <v>-0.00306440568</v>
      </c>
      <c r="E219" s="11">
        <f t="shared" si="211"/>
        <v>-0.001371070629</v>
      </c>
    </row>
    <row r="220" ht="14.25" customHeight="1">
      <c r="A220" s="9">
        <f>'.IMOEX'!A228</f>
        <v>43599</v>
      </c>
      <c r="B220" s="10">
        <f>'.IMOEX'!B228</f>
        <v>2562.33</v>
      </c>
      <c r="C220" s="10">
        <f>MTSS.MM!B242</f>
        <v>255.45</v>
      </c>
      <c r="D220" s="11">
        <f t="shared" ref="D220:E220" si="212">LN(B220/B221)</f>
        <v>0.02108454823</v>
      </c>
      <c r="E220" s="11">
        <f t="shared" si="212"/>
        <v>-0.0003913894375</v>
      </c>
    </row>
    <row r="221" ht="14.25" customHeight="1">
      <c r="A221" s="9">
        <f>'.IMOEX'!A229</f>
        <v>43598</v>
      </c>
      <c r="B221" s="10">
        <f>'.IMOEX'!B229</f>
        <v>2508.87</v>
      </c>
      <c r="C221" s="10">
        <f>MTSS.MM!B243</f>
        <v>255.55</v>
      </c>
      <c r="D221" s="11">
        <f t="shared" ref="D221:E221" si="213">LN(B221/B222)</f>
        <v>-0.002388659784</v>
      </c>
      <c r="E221" s="11">
        <f t="shared" si="213"/>
        <v>0.0005871416158</v>
      </c>
    </row>
    <row r="222" ht="14.25" customHeight="1">
      <c r="A222" s="9">
        <f>'.IMOEX'!A230</f>
        <v>43595</v>
      </c>
      <c r="B222" s="10">
        <f>'.IMOEX'!B230</f>
        <v>2514.87</v>
      </c>
      <c r="C222" s="10">
        <f>MTSS.MM!B244</f>
        <v>255.4</v>
      </c>
      <c r="D222" s="11">
        <f t="shared" ref="D222:E222" si="214">LN(B222/B223)</f>
        <v>-0.011685544</v>
      </c>
      <c r="E222" s="11">
        <f t="shared" si="214"/>
        <v>-0.0188117639</v>
      </c>
    </row>
    <row r="223" ht="14.25" customHeight="1">
      <c r="A223" s="9">
        <f>'.IMOEX'!A231</f>
        <v>43593</v>
      </c>
      <c r="B223" s="10">
        <f>'.IMOEX'!B231</f>
        <v>2544.43</v>
      </c>
      <c r="C223" s="10">
        <f>MTSS.MM!B245</f>
        <v>260.25</v>
      </c>
      <c r="D223" s="11">
        <f t="shared" ref="D223:E223" si="215">LN(B223/B224)</f>
        <v>-0.008090807866</v>
      </c>
      <c r="E223" s="11">
        <f t="shared" si="215"/>
        <v>0.006360241157</v>
      </c>
    </row>
    <row r="224" ht="14.25" customHeight="1">
      <c r="A224" s="9">
        <f>'.IMOEX'!A232</f>
        <v>43592</v>
      </c>
      <c r="B224" s="10">
        <f>'.IMOEX'!B232</f>
        <v>2565.1</v>
      </c>
      <c r="C224" s="10">
        <f>MTSS.MM!B246</f>
        <v>258.6</v>
      </c>
      <c r="D224" s="11">
        <f t="shared" ref="D224:E224" si="216">LN(B224/B225)</f>
        <v>-0.005695030796</v>
      </c>
      <c r="E224" s="11">
        <f t="shared" si="216"/>
        <v>-0.01057803882</v>
      </c>
    </row>
    <row r="225" ht="14.25" customHeight="1">
      <c r="A225" s="9">
        <f>'.IMOEX'!A233</f>
        <v>43591</v>
      </c>
      <c r="B225" s="10">
        <f>'.IMOEX'!B233</f>
        <v>2579.75</v>
      </c>
      <c r="C225" s="10">
        <f>MTSS.MM!B247</f>
        <v>261.35</v>
      </c>
      <c r="D225" s="11">
        <f t="shared" ref="D225:E225" si="217">LN(B225/B226)</f>
        <v>-0.0004650531988</v>
      </c>
      <c r="E225" s="11">
        <f t="shared" si="217"/>
        <v>-0.005913226577</v>
      </c>
    </row>
    <row r="226" ht="14.25" customHeight="1">
      <c r="A226" s="9">
        <f>'.IMOEX'!A234</f>
        <v>43588</v>
      </c>
      <c r="B226" s="10">
        <f>'.IMOEX'!B234</f>
        <v>2580.95</v>
      </c>
      <c r="C226" s="10">
        <f>MTSS.MM!B248</f>
        <v>262.9</v>
      </c>
      <c r="D226" s="11">
        <f t="shared" ref="D226:E226" si="218">LN(B226/B227)</f>
        <v>0.002222580853</v>
      </c>
      <c r="E226" s="11">
        <f t="shared" si="218"/>
        <v>0.004383881985</v>
      </c>
    </row>
    <row r="227" ht="14.25" customHeight="1">
      <c r="A227" s="9">
        <f>'.IMOEX'!A235</f>
        <v>43587</v>
      </c>
      <c r="B227" s="10">
        <f>'.IMOEX'!B235</f>
        <v>2575.22</v>
      </c>
      <c r="C227" s="10">
        <f>MTSS.MM!B249</f>
        <v>261.75</v>
      </c>
      <c r="D227" s="11">
        <f t="shared" ref="D227:E227" si="219">LN(B227/B228)</f>
        <v>0.006193369152</v>
      </c>
      <c r="E227" s="11">
        <f t="shared" si="219"/>
        <v>0.02651853837</v>
      </c>
    </row>
    <row r="228" ht="14.25" customHeight="1">
      <c r="A228" s="9">
        <f>'.IMOEX'!A236</f>
        <v>43585</v>
      </c>
      <c r="B228" s="10">
        <f>'.IMOEX'!B236</f>
        <v>2559.32</v>
      </c>
      <c r="C228" s="10">
        <f>MTSS.MM!B250</f>
        <v>254.9</v>
      </c>
      <c r="D228" s="11">
        <f t="shared" ref="D228:E228" si="220">LN(B228/B229)</f>
        <v>-0.004098150652</v>
      </c>
      <c r="E228" s="11">
        <f t="shared" si="220"/>
        <v>-0.001568012865</v>
      </c>
    </row>
    <row r="229" ht="14.25" customHeight="1">
      <c r="A229" s="9">
        <f>'.IMOEX'!A237</f>
        <v>43584</v>
      </c>
      <c r="B229" s="10">
        <f>'.IMOEX'!B237</f>
        <v>2569.83</v>
      </c>
      <c r="C229" s="10">
        <f>MTSS.MM!B251</f>
        <v>255.3</v>
      </c>
      <c r="D229" s="11">
        <f t="shared" ref="D229:E229" si="221">LN(B229/B230)</f>
        <v>0.002380420132</v>
      </c>
      <c r="E229" s="11">
        <f t="shared" si="221"/>
        <v>-0.006636760648</v>
      </c>
    </row>
    <row r="230" ht="14.25" customHeight="1">
      <c r="A230" s="9">
        <f>'.IMOEX'!A238</f>
        <v>43581</v>
      </c>
      <c r="B230" s="10">
        <f>'.IMOEX'!B238</f>
        <v>2563.72</v>
      </c>
      <c r="C230" s="10">
        <f>MTSS.MM!B252</f>
        <v>257</v>
      </c>
      <c r="D230" s="11">
        <f t="shared" ref="D230:E230" si="222">LN(B230/B231)</f>
        <v>0.001084950132</v>
      </c>
      <c r="E230" s="11">
        <f t="shared" si="222"/>
        <v>0.006440931802</v>
      </c>
    </row>
    <row r="231" ht="14.25" customHeight="1">
      <c r="A231" s="9">
        <f>'.IMOEX'!A239</f>
        <v>43580</v>
      </c>
      <c r="B231" s="10">
        <f>'.IMOEX'!B239</f>
        <v>2560.94</v>
      </c>
      <c r="C231" s="10">
        <f>MTSS.MM!B253</f>
        <v>255.35</v>
      </c>
      <c r="D231" s="11">
        <f t="shared" ref="D231:E231" si="223">LN(B231/B232)</f>
        <v>-0.007046735476</v>
      </c>
      <c r="E231" s="11">
        <f t="shared" si="223"/>
        <v>-0.01342040953</v>
      </c>
    </row>
    <row r="232" ht="14.25" customHeight="1">
      <c r="A232" s="9">
        <f>'.IMOEX'!A240</f>
        <v>43579</v>
      </c>
      <c r="B232" s="10">
        <f>'.IMOEX'!B240</f>
        <v>2579.05</v>
      </c>
      <c r="C232" s="10">
        <f>MTSS.MM!B254</f>
        <v>258.8</v>
      </c>
      <c r="D232" s="11">
        <f t="shared" ref="D232:E232" si="224">LN(B232/B233)</f>
        <v>-0.003263315022</v>
      </c>
      <c r="E232" s="11">
        <f t="shared" si="224"/>
        <v>-0.004626068389</v>
      </c>
    </row>
    <row r="233" ht="14.25" customHeight="1">
      <c r="A233" s="9">
        <f>'.IMOEX'!A241</f>
        <v>43578</v>
      </c>
      <c r="B233" s="10">
        <f>'.IMOEX'!B241</f>
        <v>2587.48</v>
      </c>
      <c r="C233" s="10">
        <f>MTSS.MM!B255</f>
        <v>260</v>
      </c>
      <c r="D233" s="11">
        <f t="shared" ref="D233:E233" si="225">LN(B233/B234)</f>
        <v>0.001059506462</v>
      </c>
      <c r="E233" s="11">
        <f t="shared" si="225"/>
        <v>-0.004796172263</v>
      </c>
    </row>
    <row r="234" ht="14.25" customHeight="1">
      <c r="A234" s="9">
        <f>'.IMOEX'!A242</f>
        <v>43577</v>
      </c>
      <c r="B234" s="10">
        <f>'.IMOEX'!B242</f>
        <v>2584.74</v>
      </c>
      <c r="C234" s="10">
        <f>MTSS.MM!B256</f>
        <v>261.25</v>
      </c>
      <c r="D234" s="11">
        <f t="shared" ref="D234:E234" si="226">LN(B234/B235)</f>
        <v>0.008095385893</v>
      </c>
      <c r="E234" s="11">
        <f t="shared" si="226"/>
        <v>0.005373261825</v>
      </c>
    </row>
    <row r="235" ht="14.25" customHeight="1">
      <c r="A235" s="9">
        <f>'.IMOEX'!A243</f>
        <v>43574</v>
      </c>
      <c r="B235" s="10">
        <f>'.IMOEX'!B243</f>
        <v>2563.9</v>
      </c>
      <c r="C235" s="10">
        <f>MTSS.MM!B257</f>
        <v>259.85</v>
      </c>
      <c r="D235" s="11">
        <f t="shared" ref="D235:E235" si="227">LN(B235/B236)</f>
        <v>0.001209827064</v>
      </c>
      <c r="E235" s="11">
        <f t="shared" si="227"/>
        <v>0.003276479755</v>
      </c>
    </row>
    <row r="236" ht="14.25" customHeight="1">
      <c r="A236" s="9">
        <f>'.IMOEX'!A244</f>
        <v>43573</v>
      </c>
      <c r="B236" s="10">
        <f>'.IMOEX'!B244</f>
        <v>2560.8</v>
      </c>
      <c r="C236" s="10">
        <f>MTSS.MM!B258</f>
        <v>259</v>
      </c>
      <c r="D236" s="11">
        <f t="shared" ref="D236:E236" si="228">LN(B236/B237)</f>
        <v>-0.002908917135</v>
      </c>
      <c r="E236" s="11">
        <f t="shared" si="228"/>
        <v>0.003674697105</v>
      </c>
    </row>
    <row r="237" ht="14.25" customHeight="1">
      <c r="A237" s="9">
        <f>'.IMOEX'!A245</f>
        <v>43572</v>
      </c>
      <c r="B237" s="10">
        <f>'.IMOEX'!B245</f>
        <v>2568.26</v>
      </c>
      <c r="C237" s="10">
        <f>MTSS.MM!B259</f>
        <v>258.05</v>
      </c>
      <c r="D237" s="11">
        <f t="shared" ref="D237:E237" si="229">LN(B237/B238)</f>
        <v>0.00328387027</v>
      </c>
      <c r="E237" s="11">
        <f t="shared" si="229"/>
        <v>0.002327838103</v>
      </c>
    </row>
    <row r="238" ht="14.25" customHeight="1">
      <c r="A238" s="9">
        <f>'.IMOEX'!A246</f>
        <v>43571</v>
      </c>
      <c r="B238" s="10">
        <f>'.IMOEX'!B246</f>
        <v>2559.84</v>
      </c>
      <c r="C238" s="10">
        <f>MTSS.MM!B260</f>
        <v>257.45</v>
      </c>
      <c r="D238" s="11">
        <f t="shared" ref="D238:E238" si="230">LN(B238/B239)</f>
        <v>0.00576695637</v>
      </c>
      <c r="E238" s="11">
        <f t="shared" si="230"/>
        <v>-0.01062503959</v>
      </c>
    </row>
    <row r="239" ht="14.25" customHeight="1">
      <c r="A239" s="9">
        <f>'.IMOEX'!A247</f>
        <v>43570</v>
      </c>
      <c r="B239" s="10">
        <f>'.IMOEX'!B247</f>
        <v>2545.12</v>
      </c>
      <c r="C239" s="10">
        <f>MTSS.MM!B261</f>
        <v>260.2</v>
      </c>
      <c r="D239" s="11">
        <f t="shared" ref="D239:E239" si="231">LN(B239/B240)</f>
        <v>-0.005720077342</v>
      </c>
      <c r="E239" s="11">
        <f t="shared" si="231"/>
        <v>0.004429472818</v>
      </c>
    </row>
    <row r="240" ht="14.25" customHeight="1">
      <c r="A240" s="9">
        <f>'.IMOEX'!A248</f>
        <v>43567</v>
      </c>
      <c r="B240" s="10">
        <f>'.IMOEX'!B248</f>
        <v>2559.72</v>
      </c>
      <c r="C240" s="10">
        <f>MTSS.MM!B262</f>
        <v>259.05</v>
      </c>
      <c r="D240" s="11">
        <f t="shared" ref="D240:E240" si="232">LN(B240/B241)</f>
        <v>0.003236052496</v>
      </c>
      <c r="E240" s="11">
        <f t="shared" si="232"/>
        <v>-0.005581767933</v>
      </c>
    </row>
    <row r="241" ht="14.25" customHeight="1">
      <c r="A241" s="9">
        <f>'.IMOEX'!A249</f>
        <v>43566</v>
      </c>
      <c r="B241" s="10">
        <f>'.IMOEX'!B249</f>
        <v>2551.45</v>
      </c>
      <c r="C241" s="10">
        <f>MTSS.MM!B263</f>
        <v>260.5</v>
      </c>
      <c r="D241" s="11">
        <f t="shared" ref="D241:E241" si="233">LN(B241/B242)</f>
        <v>-0.0105770348</v>
      </c>
      <c r="E241" s="11">
        <f t="shared" si="233"/>
        <v>0.004231589311</v>
      </c>
    </row>
    <row r="242" ht="14.25" customHeight="1">
      <c r="A242" s="9">
        <f>'.IMOEX'!A250</f>
        <v>43565</v>
      </c>
      <c r="B242" s="10">
        <f>'.IMOEX'!B250</f>
        <v>2578.58</v>
      </c>
      <c r="C242" s="10">
        <f>MTSS.MM!B264</f>
        <v>259.4</v>
      </c>
      <c r="D242" s="11">
        <f t="shared" ref="D242:E242" si="234">LN(B242/B243)</f>
        <v>0.003224017429</v>
      </c>
      <c r="E242" s="11">
        <f t="shared" si="234"/>
        <v>-0.008063011623</v>
      </c>
    </row>
    <row r="243" ht="14.25" customHeight="1">
      <c r="A243" s="9">
        <f>'.IMOEX'!A251</f>
        <v>43564</v>
      </c>
      <c r="B243" s="10">
        <f>'.IMOEX'!B251</f>
        <v>2570.28</v>
      </c>
      <c r="C243" s="10">
        <f>MTSS.MM!B265</f>
        <v>261.5</v>
      </c>
      <c r="D243" s="11">
        <f t="shared" ref="D243:E243" si="235">LN(B243/B244)</f>
        <v>0.003980240521</v>
      </c>
      <c r="E243" s="11">
        <f t="shared" si="235"/>
        <v>0.002488754037</v>
      </c>
    </row>
    <row r="244" ht="14.25" customHeight="1">
      <c r="A244" s="9">
        <f>'.IMOEX'!A252</f>
        <v>43563</v>
      </c>
      <c r="B244" s="10">
        <f>'.IMOEX'!B252</f>
        <v>2560.07</v>
      </c>
      <c r="C244" s="10">
        <f>MTSS.MM!B266</f>
        <v>260.85</v>
      </c>
      <c r="D244" s="11">
        <f t="shared" ref="D244:E244" si="236">LN(B244/B245)</f>
        <v>0.007480832996</v>
      </c>
      <c r="E244" s="11">
        <f t="shared" si="236"/>
        <v>-0.01313929214</v>
      </c>
    </row>
    <row r="245" ht="14.25" customHeight="1">
      <c r="A245" s="9">
        <f>'.IMOEX'!A253</f>
        <v>43560</v>
      </c>
      <c r="B245" s="10">
        <f>'.IMOEX'!B253</f>
        <v>2540.99</v>
      </c>
      <c r="C245" s="10">
        <f>MTSS.MM!B267</f>
        <v>264.3</v>
      </c>
      <c r="D245" s="11">
        <f t="shared" ref="D245:E245" si="237">LN(B245/B246)</f>
        <v>0.002162912619</v>
      </c>
      <c r="E245" s="11">
        <f t="shared" si="237"/>
        <v>0.007977250281</v>
      </c>
    </row>
    <row r="246" ht="14.25" customHeight="1">
      <c r="A246" s="9">
        <f>'.IMOEX'!A254</f>
        <v>43559</v>
      </c>
      <c r="B246" s="10">
        <f>'.IMOEX'!B254</f>
        <v>2535.5</v>
      </c>
      <c r="C246" s="10">
        <f>MTSS.MM!B268</f>
        <v>262.2</v>
      </c>
      <c r="D246" s="11">
        <f t="shared" ref="D246:E246" si="238">LN(B246/B247)</f>
        <v>0.00125497765</v>
      </c>
      <c r="E246" s="11">
        <f t="shared" si="238"/>
        <v>0.01459879942</v>
      </c>
    </row>
    <row r="247" ht="14.25" customHeight="1">
      <c r="A247" s="9">
        <f>'.IMOEX'!A255</f>
        <v>43558</v>
      </c>
      <c r="B247" s="10">
        <f>'.IMOEX'!B255</f>
        <v>2532.32</v>
      </c>
      <c r="C247" s="10">
        <f>MTSS.MM!B269</f>
        <v>258.4</v>
      </c>
      <c r="D247" s="11">
        <f t="shared" ref="D247:E247" si="239">LN(B247/B248)</f>
        <v>0.00179838747</v>
      </c>
      <c r="E247" s="11">
        <f t="shared" si="239"/>
        <v>0.001549186987</v>
      </c>
    </row>
    <row r="248" ht="14.25" customHeight="1">
      <c r="A248" s="9">
        <f>'.IMOEX'!A256</f>
        <v>43557</v>
      </c>
      <c r="B248" s="10">
        <f>'.IMOEX'!B256</f>
        <v>2527.77</v>
      </c>
      <c r="C248" s="10">
        <f>MTSS.MM!B270</f>
        <v>258</v>
      </c>
      <c r="D248" s="11">
        <f t="shared" ref="D248:E248" si="240">LN(B248/B249)</f>
        <v>0.002582680847</v>
      </c>
      <c r="E248" s="11">
        <f t="shared" si="240"/>
        <v>0.0156253179</v>
      </c>
    </row>
    <row r="249" ht="14.25" customHeight="1">
      <c r="A249" s="9">
        <f>'.IMOEX'!A257</f>
        <v>43556</v>
      </c>
      <c r="B249" s="10">
        <f>'.IMOEX'!B257</f>
        <v>2521.25</v>
      </c>
      <c r="C249" s="10">
        <f>MTSS.MM!B271</f>
        <v>254</v>
      </c>
      <c r="D249" s="11">
        <f t="shared" ref="D249:E249" si="241">LN(B249/B250)</f>
        <v>0.009624751733</v>
      </c>
      <c r="E249" s="11">
        <f t="shared" si="241"/>
        <v>0.006121057714</v>
      </c>
    </row>
    <row r="250" ht="14.25" customHeight="1">
      <c r="A250" s="9">
        <f>'.IMOEX'!A258</f>
        <v>43553</v>
      </c>
      <c r="B250" s="10">
        <f>'.IMOEX'!B258</f>
        <v>2497.1</v>
      </c>
      <c r="C250" s="10">
        <f>MTSS.MM!B272</f>
        <v>252.45</v>
      </c>
      <c r="D250" s="11">
        <f t="shared" ref="D250:E250" si="242">LN(B250/B251)</f>
        <v>0.001883956865</v>
      </c>
      <c r="E250" s="11">
        <f t="shared" si="242"/>
        <v>-0.0137689036</v>
      </c>
    </row>
    <row r="251" ht="14.25" customHeight="1">
      <c r="A251" s="9">
        <f>'.IMOEX'!A259</f>
        <v>43552</v>
      </c>
      <c r="B251" s="10">
        <f>'.IMOEX'!B259</f>
        <v>2492.4</v>
      </c>
      <c r="C251" s="10">
        <f>MTSS.MM!B273</f>
        <v>255.95</v>
      </c>
      <c r="D251" s="11">
        <f t="shared" ref="D251:E251" si="243">LN(B251/B252)</f>
        <v>0.001975951871</v>
      </c>
      <c r="E251" s="11">
        <f t="shared" si="243"/>
        <v>-0.007008009993</v>
      </c>
    </row>
    <row r="252" ht="14.25" customHeight="1">
      <c r="A252" s="9">
        <f>'.IMOEX'!A260</f>
        <v>43551</v>
      </c>
      <c r="B252" s="10">
        <f>'.IMOEX'!B260</f>
        <v>2487.48</v>
      </c>
      <c r="C252" s="10">
        <f>MTSS.MM!B274</f>
        <v>257.75</v>
      </c>
      <c r="D252" s="11">
        <f t="shared" ref="D252:E252" si="244">LN(B252/B253)</f>
        <v>-0.01005986352</v>
      </c>
      <c r="E252" s="11">
        <f t="shared" si="244"/>
        <v>-0.02187347376</v>
      </c>
    </row>
    <row r="253" ht="14.25" customHeight="1">
      <c r="A253" s="9">
        <f>'.IMOEX'!A261</f>
        <v>43550</v>
      </c>
      <c r="B253" s="10">
        <f>'.IMOEX'!B261</f>
        <v>2512.63</v>
      </c>
      <c r="C253" s="10">
        <f>MTSS.MM!B275</f>
        <v>263.45</v>
      </c>
      <c r="D253" s="11">
        <f t="shared" ref="D253:E253" si="245">LN(B253/B254)</f>
        <v>0.006003746413</v>
      </c>
      <c r="E253" s="11">
        <f t="shared" si="245"/>
        <v>0.005519092894</v>
      </c>
    </row>
    <row r="254" ht="14.25" customHeight="1">
      <c r="A254" s="9">
        <f>'.IMOEX'!A262</f>
        <v>43549</v>
      </c>
      <c r="B254" s="10">
        <f>'.IMOEX'!B262</f>
        <v>2497.59</v>
      </c>
      <c r="C254" s="10">
        <f>MTSS.MM!B276</f>
        <v>262</v>
      </c>
      <c r="D254" s="11">
        <f t="shared" ref="D254:E254" si="246">LN(B254/B255)</f>
        <v>0.00195980657</v>
      </c>
      <c r="E254" s="11">
        <f t="shared" si="246"/>
        <v>-0.01138532223</v>
      </c>
    </row>
    <row r="255" ht="14.25" customHeight="1">
      <c r="A255" s="9">
        <f>'.IMOEX'!A263</f>
        <v>43546</v>
      </c>
      <c r="B255" s="10">
        <f>'.IMOEX'!B263</f>
        <v>2492.7</v>
      </c>
      <c r="C255" s="10">
        <f>MTSS.MM!B277</f>
        <v>265</v>
      </c>
      <c r="D255" s="11">
        <f t="shared" ref="D255:E255" si="247">LN(B255/B256)</f>
        <v>-0.006043401968</v>
      </c>
      <c r="E255" s="11">
        <f t="shared" si="247"/>
        <v>-0.01125715452</v>
      </c>
    </row>
    <row r="256" ht="14.25" customHeight="1">
      <c r="A256" s="9">
        <f>'.IMOEX'!A264</f>
        <v>43545</v>
      </c>
      <c r="B256" s="10">
        <f>'.IMOEX'!B264</f>
        <v>2507.81</v>
      </c>
      <c r="C256" s="10">
        <f>MTSS.MM!B278</f>
        <v>268</v>
      </c>
      <c r="D256" s="11">
        <f t="shared" ref="D256:E256" si="248">LN(B256/B257)</f>
        <v>0.00142856027</v>
      </c>
      <c r="E256" s="11">
        <f t="shared" si="248"/>
        <v>0.03802739559</v>
      </c>
    </row>
    <row r="257" ht="14.25" customHeight="1">
      <c r="A257" s="9">
        <f>'.IMOEX'!A265</f>
        <v>43544</v>
      </c>
      <c r="B257" s="10">
        <f>'.IMOEX'!B265</f>
        <v>2504.23</v>
      </c>
      <c r="C257" s="10">
        <f>MTSS.MM!B279</f>
        <v>258</v>
      </c>
      <c r="D257" s="11">
        <f t="shared" ref="D257:E257" si="249">LN(B257/B258)</f>
        <v>0.00438218934</v>
      </c>
      <c r="E257" s="11">
        <f t="shared" si="249"/>
        <v>-0.01519406093</v>
      </c>
    </row>
    <row r="258" ht="14.25" customHeight="1">
      <c r="A258" s="9">
        <f>'.IMOEX'!A266</f>
        <v>43543</v>
      </c>
      <c r="B258" s="10">
        <f>'.IMOEX'!B266</f>
        <v>2493.28</v>
      </c>
      <c r="C258" s="10">
        <f>MTSS.MM!B280</f>
        <v>261.95</v>
      </c>
      <c r="D258" s="11">
        <f t="shared" ref="D258:E258" si="250">LN(B258/B259)</f>
        <v>0.003849728884</v>
      </c>
      <c r="E258" s="11">
        <f t="shared" si="250"/>
        <v>-0.006848038936</v>
      </c>
    </row>
    <row r="259" ht="14.25" customHeight="1">
      <c r="A259" s="9">
        <f>'.IMOEX'!A267</f>
        <v>43542</v>
      </c>
      <c r="B259" s="10">
        <f>'.IMOEX'!B267</f>
        <v>2483.7</v>
      </c>
      <c r="C259" s="10">
        <f>MTSS.MM!B281</f>
        <v>263.75</v>
      </c>
      <c r="D259" s="11">
        <f t="shared" ref="D259:E259" si="251">LN(B259/B260)</f>
        <v>0.002810242091</v>
      </c>
      <c r="E259" s="11">
        <f t="shared" si="251"/>
        <v>0.01432005377</v>
      </c>
    </row>
    <row r="260" ht="14.25" customHeight="1">
      <c r="A260" s="9">
        <f>'.IMOEX'!A268</f>
        <v>43539</v>
      </c>
      <c r="B260" s="10">
        <f>'.IMOEX'!B268</f>
        <v>2476.73</v>
      </c>
      <c r="C260" s="10">
        <f>MTSS.MM!B282</f>
        <v>260</v>
      </c>
      <c r="D260" s="11">
        <f t="shared" ref="D260:E260" si="252">LN(B260/B261)</f>
        <v>0.007676569559</v>
      </c>
      <c r="E260" s="11">
        <f t="shared" si="252"/>
        <v>0.002695938471</v>
      </c>
    </row>
    <row r="261" ht="14.25" customHeight="1">
      <c r="A261" s="9">
        <f>'.IMOEX'!A269</f>
        <v>43538</v>
      </c>
      <c r="B261" s="10">
        <f>'.IMOEX'!B269</f>
        <v>2457.79</v>
      </c>
      <c r="C261" s="10">
        <f>MTSS.MM!B283</f>
        <v>259.3</v>
      </c>
      <c r="D261" s="11">
        <f t="shared" ref="D261:E261" si="253">LN(B261/B262)</f>
        <v>-0.005202511531</v>
      </c>
      <c r="E261" s="11">
        <f t="shared" si="253"/>
        <v>-0.00365701495</v>
      </c>
    </row>
    <row r="262" ht="14.25" customHeight="1">
      <c r="A262" s="9">
        <f>'.IMOEX'!A270</f>
        <v>43537</v>
      </c>
      <c r="B262" s="10">
        <f>'.IMOEX'!B270</f>
        <v>2470.61</v>
      </c>
      <c r="C262" s="10">
        <f>MTSS.MM!B284</f>
        <v>260.25</v>
      </c>
      <c r="D262" s="21"/>
      <c r="E262" s="21"/>
    </row>
    <row r="263" ht="14.25" customHeight="1">
      <c r="A263" s="9" t="str">
        <f>'.IMOEX'!A271</f>
        <v/>
      </c>
      <c r="B263" s="10" t="str">
        <f>'.IMOEX'!B271</f>
        <v/>
      </c>
      <c r="D263" s="21"/>
      <c r="E263" s="21"/>
    </row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.57"/>
    <col customWidth="1" min="3" max="3" width="11.29"/>
    <col customWidth="1" min="4" max="4" width="7.57"/>
    <col customWidth="1" min="5" max="7" width="8.57"/>
    <col customWidth="1" min="8" max="8" width="11.43"/>
    <col customWidth="1" min="9" max="9" width="13.86"/>
    <col customWidth="1" min="10" max="11" width="12.0"/>
    <col customWidth="1" min="12" max="26" width="9.14"/>
  </cols>
  <sheetData>
    <row r="1" ht="13.5" customHeight="1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3" t="s">
        <v>21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3.5" customHeight="1">
      <c r="A4" s="23" t="s">
        <v>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>
      <c r="A5" s="23" t="s">
        <v>23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>
      <c r="A6" s="23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3.5" customHeight="1">
      <c r="A9" s="22" t="s">
        <v>25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3.5" customHeight="1">
      <c r="A10" s="24" t="s">
        <v>26</v>
      </c>
      <c r="B10" s="25"/>
      <c r="C10" s="26"/>
      <c r="D10" s="24" t="s">
        <v>27</v>
      </c>
      <c r="E10" s="26"/>
      <c r="F10" s="24" t="s">
        <v>28</v>
      </c>
      <c r="G10" s="25"/>
      <c r="H10" s="27"/>
      <c r="I10" s="24" t="s">
        <v>29</v>
      </c>
      <c r="J10" s="25"/>
      <c r="K10" s="26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28" t="s">
        <v>30</v>
      </c>
      <c r="B11" s="29">
        <v>3226.89</v>
      </c>
      <c r="C11" s="30">
        <v>43850.0</v>
      </c>
      <c r="D11" s="28" t="s">
        <v>31</v>
      </c>
      <c r="E11" s="31">
        <v>142.0</v>
      </c>
      <c r="F11" s="28" t="s">
        <v>31</v>
      </c>
      <c r="G11" s="32">
        <v>0.0242371488708715</v>
      </c>
      <c r="H11" s="30">
        <v>43619.0</v>
      </c>
      <c r="I11" s="28" t="s">
        <v>32</v>
      </c>
      <c r="J11" s="29">
        <v>2487326.36</v>
      </c>
      <c r="K11" s="30">
        <v>43900.0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33" t="s">
        <v>33</v>
      </c>
      <c r="B12" s="34">
        <v>2275.16</v>
      </c>
      <c r="C12" s="35">
        <v>43903.0</v>
      </c>
      <c r="D12" s="33" t="s">
        <v>34</v>
      </c>
      <c r="E12" s="36">
        <v>110.0</v>
      </c>
      <c r="F12" s="33" t="s">
        <v>34</v>
      </c>
      <c r="G12" s="37">
        <v>-0.0828278938416611</v>
      </c>
      <c r="H12" s="35">
        <v>43902.0</v>
      </c>
      <c r="I12" s="33" t="s">
        <v>35</v>
      </c>
      <c r="J12" s="34">
        <v>86957.94</v>
      </c>
      <c r="K12" s="35">
        <v>43574.0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38" t="s">
        <v>36</v>
      </c>
      <c r="B13" s="39">
        <v>2790.20367588933</v>
      </c>
      <c r="C13" s="40"/>
      <c r="D13" s="38" t="s">
        <v>37</v>
      </c>
      <c r="E13" s="40">
        <v>0.0</v>
      </c>
      <c r="F13" s="38" t="s">
        <v>38</v>
      </c>
      <c r="G13" s="41">
        <v>-0.0624258786291645</v>
      </c>
      <c r="H13" s="42" t="s">
        <v>39</v>
      </c>
      <c r="I13" s="38" t="s">
        <v>36</v>
      </c>
      <c r="J13" s="39">
        <v>540987.276284585</v>
      </c>
      <c r="K13" s="4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2" t="s">
        <v>40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43" t="s">
        <v>41</v>
      </c>
      <c r="B17" s="43" t="s">
        <v>42</v>
      </c>
      <c r="C17" s="43" t="s">
        <v>43</v>
      </c>
      <c r="D17" s="43" t="s">
        <v>44</v>
      </c>
      <c r="E17" s="43" t="s">
        <v>45</v>
      </c>
      <c r="F17" s="43" t="s">
        <v>33</v>
      </c>
      <c r="G17" s="43" t="s">
        <v>30</v>
      </c>
      <c r="H17" s="43" t="s">
        <v>46</v>
      </c>
      <c r="I17" s="44" t="s">
        <v>47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9">
        <v>43903.0</v>
      </c>
      <c r="B18" s="10">
        <v>2316.38</v>
      </c>
      <c r="C18" s="45">
        <v>29.98</v>
      </c>
      <c r="D18" s="46">
        <v>0.0131123163051085</v>
      </c>
      <c r="E18" s="10">
        <v>2277.66</v>
      </c>
      <c r="F18" s="10">
        <v>2275.16</v>
      </c>
      <c r="G18" s="10">
        <v>2418.15</v>
      </c>
      <c r="H18" s="47"/>
      <c r="I18" s="10">
        <v>1844690.12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9">
        <v>43902.0</v>
      </c>
      <c r="B19" s="10">
        <v>2286.4</v>
      </c>
      <c r="C19" s="45">
        <v>-206.48</v>
      </c>
      <c r="D19" s="46">
        <v>-0.0828278938416611</v>
      </c>
      <c r="E19" s="10">
        <v>2413.02</v>
      </c>
      <c r="F19" s="10">
        <v>2277.58</v>
      </c>
      <c r="G19" s="10">
        <v>2413.02</v>
      </c>
      <c r="H19" s="47"/>
      <c r="I19" s="10">
        <v>1730220.73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9">
        <v>43901.0</v>
      </c>
      <c r="B20" s="10">
        <v>2492.88</v>
      </c>
      <c r="C20" s="45">
        <v>-6.05999999999995</v>
      </c>
      <c r="D20" s="46">
        <v>-0.00242502821196185</v>
      </c>
      <c r="E20" s="10">
        <v>2532.72</v>
      </c>
      <c r="F20" s="10">
        <v>2457.36</v>
      </c>
      <c r="G20" s="10">
        <v>2555.43</v>
      </c>
      <c r="H20" s="47"/>
      <c r="I20" s="10">
        <v>1410248.33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9">
        <v>43900.0</v>
      </c>
      <c r="B21" s="10">
        <v>2498.94</v>
      </c>
      <c r="C21" s="45">
        <v>-220.57</v>
      </c>
      <c r="D21" s="46">
        <v>-0.0811065228662517</v>
      </c>
      <c r="E21" s="10">
        <v>2502.7</v>
      </c>
      <c r="F21" s="10">
        <v>2435.62</v>
      </c>
      <c r="G21" s="10">
        <v>2661.63</v>
      </c>
      <c r="H21" s="47"/>
      <c r="I21" s="10">
        <v>2487326.36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9">
        <v>43896.0</v>
      </c>
      <c r="B22" s="10">
        <v>2719.51</v>
      </c>
      <c r="C22" s="45">
        <v>-97.1899999999996</v>
      </c>
      <c r="D22" s="46">
        <v>-0.0345049171015726</v>
      </c>
      <c r="E22" s="10">
        <v>2773.53</v>
      </c>
      <c r="F22" s="10">
        <v>2680.06</v>
      </c>
      <c r="G22" s="10">
        <v>2782.77</v>
      </c>
      <c r="H22" s="47"/>
      <c r="I22" s="10">
        <v>1391784.55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9">
        <v>43895.0</v>
      </c>
      <c r="B23" s="10">
        <v>2816.7</v>
      </c>
      <c r="C23" s="45">
        <v>-11.3100000000004</v>
      </c>
      <c r="D23" s="46">
        <v>-0.00399927864470083</v>
      </c>
      <c r="E23" s="10">
        <v>2852.42</v>
      </c>
      <c r="F23" s="10">
        <v>2800.43</v>
      </c>
      <c r="G23" s="10">
        <v>2861.6</v>
      </c>
      <c r="H23" s="47"/>
      <c r="I23" s="10">
        <v>805671.71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9">
        <v>43894.0</v>
      </c>
      <c r="B24" s="10">
        <v>2828.01</v>
      </c>
      <c r="C24" s="45">
        <v>6.64000000000033</v>
      </c>
      <c r="D24" s="46">
        <v>0.00235346657829364</v>
      </c>
      <c r="E24" s="10">
        <v>2799.18</v>
      </c>
      <c r="F24" s="10">
        <v>2779.85</v>
      </c>
      <c r="G24" s="10">
        <v>2841.13</v>
      </c>
      <c r="H24" s="47"/>
      <c r="I24" s="10">
        <v>825101.92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9">
        <v>43893.0</v>
      </c>
      <c r="B25" s="10">
        <v>2821.37</v>
      </c>
      <c r="C25" s="45">
        <v>55.5999999999999</v>
      </c>
      <c r="D25" s="46">
        <v>0.0201029008196632</v>
      </c>
      <c r="E25" s="10">
        <v>2817.58</v>
      </c>
      <c r="F25" s="10">
        <v>2789.76</v>
      </c>
      <c r="G25" s="10">
        <v>2844.04</v>
      </c>
      <c r="H25" s="47"/>
      <c r="I25" s="10">
        <v>1067711.62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9">
        <v>43892.0</v>
      </c>
      <c r="B26" s="10">
        <v>2765.77</v>
      </c>
      <c r="C26" s="45">
        <v>-19.3099999999999</v>
      </c>
      <c r="D26" s="46">
        <v>-0.006933373547618</v>
      </c>
      <c r="E26" s="10">
        <v>2829.47</v>
      </c>
      <c r="F26" s="10">
        <v>2714.36</v>
      </c>
      <c r="G26" s="10">
        <v>2875.3</v>
      </c>
      <c r="H26" s="47"/>
      <c r="I26" s="10">
        <v>1445606.6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9">
        <v>43889.0</v>
      </c>
      <c r="B27" s="10">
        <v>2785.08</v>
      </c>
      <c r="C27" s="45">
        <v>-130.76</v>
      </c>
      <c r="D27" s="46">
        <v>-0.0448447102721686</v>
      </c>
      <c r="E27" s="10">
        <v>2850.11</v>
      </c>
      <c r="F27" s="10">
        <v>2744.18</v>
      </c>
      <c r="G27" s="10">
        <v>2855.32</v>
      </c>
      <c r="H27" s="47"/>
      <c r="I27" s="10">
        <v>1846497.22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9">
        <v>43888.0</v>
      </c>
      <c r="B28" s="10">
        <v>2915.84</v>
      </c>
      <c r="C28" s="45">
        <v>-101.58</v>
      </c>
      <c r="D28" s="46">
        <v>-0.0336645213460506</v>
      </c>
      <c r="E28" s="10">
        <v>2989.18</v>
      </c>
      <c r="F28" s="10">
        <v>2910.46</v>
      </c>
      <c r="G28" s="10">
        <v>3002.2</v>
      </c>
      <c r="H28" s="47"/>
      <c r="I28" s="10">
        <v>1028236.38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9">
        <v>43887.0</v>
      </c>
      <c r="B29" s="10">
        <v>3017.42</v>
      </c>
      <c r="C29" s="45">
        <v>14.7400000000002</v>
      </c>
      <c r="D29" s="46">
        <v>0.00490894800644765</v>
      </c>
      <c r="E29" s="10">
        <v>2994.22</v>
      </c>
      <c r="F29" s="10">
        <v>2958.46</v>
      </c>
      <c r="G29" s="10">
        <v>3026.26</v>
      </c>
      <c r="H29" s="47"/>
      <c r="I29" s="10">
        <v>1070959.74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9">
        <v>43886.0</v>
      </c>
      <c r="B30" s="10">
        <v>3002.68</v>
      </c>
      <c r="C30" s="45">
        <v>-103.35</v>
      </c>
      <c r="D30" s="46">
        <v>-0.0332739864070857</v>
      </c>
      <c r="E30" s="10">
        <v>3058.33</v>
      </c>
      <c r="F30" s="10">
        <v>3002.68</v>
      </c>
      <c r="G30" s="10">
        <v>3073.27</v>
      </c>
      <c r="H30" s="47"/>
      <c r="I30" s="10">
        <v>869050.08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9">
        <v>43882.0</v>
      </c>
      <c r="B31" s="10">
        <v>3106.03</v>
      </c>
      <c r="C31" s="45">
        <v>-19.0699999999997</v>
      </c>
      <c r="D31" s="46">
        <v>-0.00610220472944856</v>
      </c>
      <c r="E31" s="10">
        <v>3109.86</v>
      </c>
      <c r="F31" s="10">
        <v>3098.76</v>
      </c>
      <c r="G31" s="10">
        <v>3129.24</v>
      </c>
      <c r="H31" s="47"/>
      <c r="I31" s="10">
        <v>477936.65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9">
        <v>43881.0</v>
      </c>
      <c r="B32" s="10">
        <v>3125.1</v>
      </c>
      <c r="C32" s="45">
        <v>10.5299999999997</v>
      </c>
      <c r="D32" s="46">
        <v>0.00338088403856704</v>
      </c>
      <c r="E32" s="10">
        <v>3120.51</v>
      </c>
      <c r="F32" s="10">
        <v>3117.5</v>
      </c>
      <c r="G32" s="10">
        <v>3139.59</v>
      </c>
      <c r="H32" s="47"/>
      <c r="I32" s="10">
        <v>563369.63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9">
        <v>43880.0</v>
      </c>
      <c r="B33" s="10">
        <v>3114.57</v>
      </c>
      <c r="C33" s="45">
        <v>40.52</v>
      </c>
      <c r="D33" s="46">
        <v>0.0131813080463883</v>
      </c>
      <c r="E33" s="10">
        <v>3089.09</v>
      </c>
      <c r="F33" s="10">
        <v>3086.41</v>
      </c>
      <c r="G33" s="10">
        <v>3117.84</v>
      </c>
      <c r="H33" s="47"/>
      <c r="I33" s="10">
        <v>554067.1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9">
        <v>43879.0</v>
      </c>
      <c r="B34" s="10">
        <v>3074.05</v>
      </c>
      <c r="C34" s="45">
        <v>-36.0099999999998</v>
      </c>
      <c r="D34" s="46">
        <v>-0.0115785547545706</v>
      </c>
      <c r="E34" s="10">
        <v>3103.71</v>
      </c>
      <c r="F34" s="10">
        <v>3064.15</v>
      </c>
      <c r="G34" s="10">
        <v>3104.42</v>
      </c>
      <c r="H34" s="47"/>
      <c r="I34" s="10">
        <v>573535.51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9">
        <v>43878.0</v>
      </c>
      <c r="B35" s="10">
        <v>3110.06</v>
      </c>
      <c r="C35" s="45">
        <v>13.1799999999998</v>
      </c>
      <c r="D35" s="46">
        <v>0.00425589625687784</v>
      </c>
      <c r="E35" s="10">
        <v>3097.18</v>
      </c>
      <c r="F35" s="10">
        <v>3092.45</v>
      </c>
      <c r="G35" s="10">
        <v>3110.06</v>
      </c>
      <c r="H35" s="47"/>
      <c r="I35" s="10">
        <v>361474.22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9">
        <v>43875.0</v>
      </c>
      <c r="B36" s="10">
        <v>3096.88</v>
      </c>
      <c r="C36" s="45">
        <v>-13.1700000000001</v>
      </c>
      <c r="D36" s="46">
        <v>-0.00423465860677483</v>
      </c>
      <c r="E36" s="10">
        <v>3113.72</v>
      </c>
      <c r="F36" s="10">
        <v>3084.57</v>
      </c>
      <c r="G36" s="10">
        <v>3120.89</v>
      </c>
      <c r="H36" s="47"/>
      <c r="I36" s="10">
        <v>513972.53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9">
        <v>43874.0</v>
      </c>
      <c r="B37" s="10">
        <v>3110.05</v>
      </c>
      <c r="C37" s="45">
        <v>-12.2199999999998</v>
      </c>
      <c r="D37" s="46">
        <v>-0.00391381911237651</v>
      </c>
      <c r="E37" s="10">
        <v>3116.99</v>
      </c>
      <c r="F37" s="10">
        <v>3096.98</v>
      </c>
      <c r="G37" s="10">
        <v>3122.19</v>
      </c>
      <c r="H37" s="47"/>
      <c r="I37" s="10">
        <v>635602.28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9">
        <v>43873.0</v>
      </c>
      <c r="B38" s="10">
        <v>3122.27</v>
      </c>
      <c r="C38" s="45">
        <v>24.6900000000001</v>
      </c>
      <c r="D38" s="46">
        <v>0.00797073844743318</v>
      </c>
      <c r="E38" s="10">
        <v>3103.81</v>
      </c>
      <c r="F38" s="10">
        <v>3095.7</v>
      </c>
      <c r="G38" s="10">
        <v>3122.27</v>
      </c>
      <c r="H38" s="47"/>
      <c r="I38" s="10">
        <v>838728.31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9">
        <v>43872.0</v>
      </c>
      <c r="B39" s="10">
        <v>3097.58</v>
      </c>
      <c r="C39" s="45">
        <v>35.1700000000001</v>
      </c>
      <c r="D39" s="46">
        <v>0.0114844191339501</v>
      </c>
      <c r="E39" s="10">
        <v>3072.39</v>
      </c>
      <c r="F39" s="10">
        <v>3069.9</v>
      </c>
      <c r="G39" s="10">
        <v>3109.22</v>
      </c>
      <c r="H39" s="47"/>
      <c r="I39" s="10">
        <v>915562.74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9">
        <v>43871.0</v>
      </c>
      <c r="B40" s="10">
        <v>3062.41</v>
      </c>
      <c r="C40" s="45">
        <v>-25.2200000000003</v>
      </c>
      <c r="D40" s="46">
        <v>-0.00816807713359446</v>
      </c>
      <c r="E40" s="10">
        <v>3088.63</v>
      </c>
      <c r="F40" s="10">
        <v>3049.33</v>
      </c>
      <c r="G40" s="10">
        <v>3092.93</v>
      </c>
      <c r="H40" s="47"/>
      <c r="I40" s="10">
        <v>660514.47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9">
        <v>43868.0</v>
      </c>
      <c r="B41" s="10">
        <v>3087.63</v>
      </c>
      <c r="C41" s="45">
        <v>-9.04999999999973</v>
      </c>
      <c r="D41" s="46">
        <v>-0.00292248472557698</v>
      </c>
      <c r="E41" s="10">
        <v>3101.08</v>
      </c>
      <c r="F41" s="10">
        <v>3056.85</v>
      </c>
      <c r="G41" s="10">
        <v>3108.28</v>
      </c>
      <c r="H41" s="47"/>
      <c r="I41" s="10">
        <v>726467.29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9">
        <v>43867.0</v>
      </c>
      <c r="B42" s="10">
        <v>3096.68</v>
      </c>
      <c r="C42" s="45">
        <v>-17.5700000000002</v>
      </c>
      <c r="D42" s="46">
        <v>-0.00564180781889706</v>
      </c>
      <c r="E42" s="10">
        <v>3132.84</v>
      </c>
      <c r="F42" s="10">
        <v>3086.91</v>
      </c>
      <c r="G42" s="10">
        <v>3145.15</v>
      </c>
      <c r="H42" s="47"/>
      <c r="I42" s="10">
        <v>682749.03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9">
        <v>43866.0</v>
      </c>
      <c r="B43" s="10">
        <v>3114.25</v>
      </c>
      <c r="C43" s="45">
        <v>16.6500000000001</v>
      </c>
      <c r="D43" s="46">
        <v>0.00537512913223143</v>
      </c>
      <c r="E43" s="10">
        <v>3105.52</v>
      </c>
      <c r="F43" s="10">
        <v>3083.26</v>
      </c>
      <c r="G43" s="10">
        <v>3137.97</v>
      </c>
      <c r="H43" s="47"/>
      <c r="I43" s="10">
        <v>895425.16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9">
        <v>43865.0</v>
      </c>
      <c r="B44" s="10">
        <v>3097.6</v>
      </c>
      <c r="C44" s="45">
        <v>26.7599999999998</v>
      </c>
      <c r="D44" s="46">
        <v>0.00871422802881289</v>
      </c>
      <c r="E44" s="10">
        <v>3082.2</v>
      </c>
      <c r="F44" s="10">
        <v>3071.79</v>
      </c>
      <c r="G44" s="10">
        <v>3105.98</v>
      </c>
      <c r="H44" s="47"/>
      <c r="I44" s="10">
        <v>838170.82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9">
        <v>43864.0</v>
      </c>
      <c r="B45" s="10">
        <v>3070.84</v>
      </c>
      <c r="C45" s="45">
        <v>-5.80999999999995</v>
      </c>
      <c r="D45" s="46">
        <v>-0.00188841759706172</v>
      </c>
      <c r="E45" s="10">
        <v>3062.27</v>
      </c>
      <c r="F45" s="10">
        <v>3058.48</v>
      </c>
      <c r="G45" s="10">
        <v>3085.89</v>
      </c>
      <c r="H45" s="47"/>
      <c r="I45" s="10">
        <v>834777.01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9">
        <v>43861.0</v>
      </c>
      <c r="B46" s="10">
        <v>3076.65</v>
      </c>
      <c r="C46" s="45">
        <v>-31.9299999999998</v>
      </c>
      <c r="D46" s="46">
        <v>-0.0102715709423595</v>
      </c>
      <c r="E46" s="10">
        <v>3133.4</v>
      </c>
      <c r="F46" s="10">
        <v>3076.65</v>
      </c>
      <c r="G46" s="10">
        <v>3143.29</v>
      </c>
      <c r="H46" s="47"/>
      <c r="I46" s="10">
        <v>819589.45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9">
        <v>43860.0</v>
      </c>
      <c r="B47" s="10">
        <v>3108.58</v>
      </c>
      <c r="C47" s="45">
        <v>-20.2200000000003</v>
      </c>
      <c r="D47" s="46">
        <v>-0.00646254154947592</v>
      </c>
      <c r="E47" s="10">
        <v>3108.38</v>
      </c>
      <c r="F47" s="10">
        <v>3096.31</v>
      </c>
      <c r="G47" s="10">
        <v>3121.54</v>
      </c>
      <c r="H47" s="47"/>
      <c r="I47" s="10">
        <v>666615.08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9">
        <v>43859.0</v>
      </c>
      <c r="B48" s="10">
        <v>3128.8</v>
      </c>
      <c r="C48" s="45">
        <v>15.7000000000003</v>
      </c>
      <c r="D48" s="46">
        <v>0.005043204522823</v>
      </c>
      <c r="E48" s="10">
        <v>3125.91</v>
      </c>
      <c r="F48" s="10">
        <v>3115.64</v>
      </c>
      <c r="G48" s="10">
        <v>3140.77</v>
      </c>
      <c r="H48" s="47"/>
      <c r="I48" s="10">
        <v>660293.73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9">
        <v>43858.0</v>
      </c>
      <c r="B49" s="10">
        <v>3113.1</v>
      </c>
      <c r="C49" s="45">
        <v>27.9400000000001</v>
      </c>
      <c r="D49" s="46">
        <v>0.0090562564016129</v>
      </c>
      <c r="E49" s="10">
        <v>3097.71</v>
      </c>
      <c r="F49" s="10">
        <v>3068.67</v>
      </c>
      <c r="G49" s="10">
        <v>3115.62</v>
      </c>
      <c r="H49" s="47"/>
      <c r="I49" s="10">
        <v>750085.95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9">
        <v>43857.0</v>
      </c>
      <c r="B50" s="10">
        <v>3085.16</v>
      </c>
      <c r="C50" s="45">
        <v>-61.04</v>
      </c>
      <c r="D50" s="46">
        <v>-0.0194011823787426</v>
      </c>
      <c r="E50" s="10">
        <v>3123.71</v>
      </c>
      <c r="F50" s="10">
        <v>3076.68</v>
      </c>
      <c r="G50" s="10">
        <v>3123.71</v>
      </c>
      <c r="H50" s="47"/>
      <c r="I50" s="10">
        <v>891316.7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9">
        <v>43854.0</v>
      </c>
      <c r="B51" s="10">
        <v>3146.2</v>
      </c>
      <c r="C51" s="45">
        <v>5.0</v>
      </c>
      <c r="D51" s="46">
        <v>0.00159174837641666</v>
      </c>
      <c r="E51" s="10">
        <v>3147.28</v>
      </c>
      <c r="F51" s="10">
        <v>3134.7</v>
      </c>
      <c r="G51" s="10">
        <v>3165.86</v>
      </c>
      <c r="H51" s="47"/>
      <c r="I51" s="10">
        <v>604673.95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9">
        <v>43853.0</v>
      </c>
      <c r="B52" s="10">
        <v>3141.2</v>
      </c>
      <c r="C52" s="45">
        <v>-33.4200000000001</v>
      </c>
      <c r="D52" s="46">
        <v>-0.0105272442056057</v>
      </c>
      <c r="E52" s="10">
        <v>3162.68</v>
      </c>
      <c r="F52" s="10">
        <v>3135.15</v>
      </c>
      <c r="G52" s="10">
        <v>3170.41</v>
      </c>
      <c r="H52" s="47"/>
      <c r="I52" s="10">
        <v>809591.94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9">
        <v>43852.0</v>
      </c>
      <c r="B53" s="10">
        <v>3174.62</v>
      </c>
      <c r="C53" s="45">
        <v>-34.5999999999999</v>
      </c>
      <c r="D53" s="46">
        <v>-0.0107814359875608</v>
      </c>
      <c r="E53" s="10">
        <v>3212.91</v>
      </c>
      <c r="F53" s="10">
        <v>3174.62</v>
      </c>
      <c r="G53" s="10">
        <v>3222.93</v>
      </c>
      <c r="H53" s="47"/>
      <c r="I53" s="10">
        <v>795026.84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9">
        <v>43851.0</v>
      </c>
      <c r="B54" s="10">
        <v>3209.22</v>
      </c>
      <c r="C54" s="45">
        <v>-10.7000000000003</v>
      </c>
      <c r="D54" s="46">
        <v>-0.00332306392705417</v>
      </c>
      <c r="E54" s="10">
        <v>3212.72</v>
      </c>
      <c r="F54" s="10">
        <v>3185.65</v>
      </c>
      <c r="G54" s="10">
        <v>3213.38</v>
      </c>
      <c r="H54" s="47"/>
      <c r="I54" s="10">
        <v>650713.26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9">
        <v>43850.0</v>
      </c>
      <c r="B55" s="10">
        <v>3219.92</v>
      </c>
      <c r="C55" s="45">
        <v>23.04</v>
      </c>
      <c r="D55" s="46">
        <v>0.00720702685117989</v>
      </c>
      <c r="E55" s="10">
        <v>3205.64</v>
      </c>
      <c r="F55" s="10">
        <v>3204.32</v>
      </c>
      <c r="G55" s="10">
        <v>3226.89</v>
      </c>
      <c r="H55" s="47"/>
      <c r="I55" s="10">
        <v>623598.62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9">
        <v>43847.0</v>
      </c>
      <c r="B56" s="10">
        <v>3196.88</v>
      </c>
      <c r="C56" s="45">
        <v>39.6500000000001</v>
      </c>
      <c r="D56" s="46">
        <v>0.0125584768927193</v>
      </c>
      <c r="E56" s="10">
        <v>3161.25</v>
      </c>
      <c r="F56" s="10">
        <v>3159.23</v>
      </c>
      <c r="G56" s="10">
        <v>3198.32</v>
      </c>
      <c r="H56" s="47"/>
      <c r="I56" s="10">
        <v>786436.29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9">
        <v>43846.0</v>
      </c>
      <c r="B57" s="10">
        <v>3157.23</v>
      </c>
      <c r="C57" s="45">
        <v>24.5999999999999</v>
      </c>
      <c r="D57" s="46">
        <v>0.00785282653872302</v>
      </c>
      <c r="E57" s="10">
        <v>3137.52</v>
      </c>
      <c r="F57" s="10">
        <v>3140.12</v>
      </c>
      <c r="G57" s="10">
        <v>3163.2</v>
      </c>
      <c r="H57" s="47"/>
      <c r="I57" s="10">
        <v>696792.98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9">
        <v>43845.0</v>
      </c>
      <c r="B58" s="10">
        <v>3132.63</v>
      </c>
      <c r="C58" s="45">
        <v>2.86000000000013</v>
      </c>
      <c r="D58" s="46">
        <v>9.13805167791923E-4</v>
      </c>
      <c r="E58" s="10">
        <v>3128.38</v>
      </c>
      <c r="F58" s="10">
        <v>3106.41</v>
      </c>
      <c r="G58" s="10">
        <v>3148.29</v>
      </c>
      <c r="H58" s="47"/>
      <c r="I58" s="10">
        <v>761266.26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9">
        <v>43844.0</v>
      </c>
      <c r="B59" s="10">
        <v>3129.77</v>
      </c>
      <c r="C59" s="45">
        <v>-21.9200000000001</v>
      </c>
      <c r="D59" s="46">
        <v>-0.00695499874670417</v>
      </c>
      <c r="E59" s="10">
        <v>3155.63</v>
      </c>
      <c r="F59" s="10">
        <v>3126.0</v>
      </c>
      <c r="G59" s="10">
        <v>3166.07</v>
      </c>
      <c r="H59" s="47"/>
      <c r="I59" s="10">
        <v>758682.17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9">
        <v>43843.0</v>
      </c>
      <c r="B60" s="10">
        <v>3151.69</v>
      </c>
      <c r="C60" s="45">
        <v>28.0300000000002</v>
      </c>
      <c r="D60" s="46">
        <v>0.00897344781442289</v>
      </c>
      <c r="E60" s="10">
        <v>3124.96</v>
      </c>
      <c r="F60" s="10">
        <v>3117.03</v>
      </c>
      <c r="G60" s="10">
        <v>3151.69</v>
      </c>
      <c r="H60" s="47"/>
      <c r="I60" s="10">
        <v>538746.67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9">
        <v>43840.0</v>
      </c>
      <c r="B61" s="10">
        <v>3123.66</v>
      </c>
      <c r="C61" s="45">
        <v>5.57999999999993</v>
      </c>
      <c r="D61" s="46">
        <v>0.00178956280788175</v>
      </c>
      <c r="E61" s="10">
        <v>3117.24</v>
      </c>
      <c r="F61" s="10">
        <v>3101.21</v>
      </c>
      <c r="G61" s="10">
        <v>3130.92</v>
      </c>
      <c r="H61" s="47"/>
      <c r="I61" s="10">
        <v>449844.52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9">
        <v>43839.0</v>
      </c>
      <c r="B62" s="10">
        <v>3118.08</v>
      </c>
      <c r="C62" s="45">
        <v>8.01999999999998</v>
      </c>
      <c r="D62" s="46">
        <v>0.00257872838466138</v>
      </c>
      <c r="E62" s="10">
        <v>3105.21</v>
      </c>
      <c r="F62" s="10">
        <v>3094.85</v>
      </c>
      <c r="G62" s="10">
        <v>3124.6</v>
      </c>
      <c r="H62" s="47"/>
      <c r="I62" s="10">
        <v>586948.73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9">
        <v>43838.0</v>
      </c>
      <c r="B63" s="10">
        <v>3110.06</v>
      </c>
      <c r="C63" s="45">
        <v>31.1900000000001</v>
      </c>
      <c r="D63" s="46">
        <v>0.0101303400273477</v>
      </c>
      <c r="E63" s="10">
        <v>3076.63</v>
      </c>
      <c r="F63" s="10">
        <v>3071.88</v>
      </c>
      <c r="G63" s="10">
        <v>3112.01</v>
      </c>
      <c r="H63" s="47"/>
      <c r="I63" s="10">
        <v>530074.81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9">
        <v>43836.0</v>
      </c>
      <c r="B64" s="10">
        <v>3078.87</v>
      </c>
      <c r="C64" s="45">
        <v>2.5</v>
      </c>
      <c r="D64" s="46">
        <v>8.12646073131645E-4</v>
      </c>
      <c r="E64" s="10">
        <v>3075.55</v>
      </c>
      <c r="F64" s="10">
        <v>3059.47</v>
      </c>
      <c r="G64" s="10">
        <v>3079.42</v>
      </c>
      <c r="H64" s="47"/>
      <c r="I64" s="10">
        <v>391302.9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9">
        <v>43833.0</v>
      </c>
      <c r="B65" s="10">
        <v>3076.37</v>
      </c>
      <c r="C65" s="45">
        <v>30.5</v>
      </c>
      <c r="D65" s="46">
        <v>0.0100135593442924</v>
      </c>
      <c r="E65" s="10">
        <v>3059.2</v>
      </c>
      <c r="F65" s="10">
        <v>3057.36</v>
      </c>
      <c r="G65" s="10">
        <v>3086.09</v>
      </c>
      <c r="H65" s="47"/>
      <c r="I65" s="10">
        <v>445086.71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9">
        <v>43829.0</v>
      </c>
      <c r="B66" s="10">
        <v>3045.87</v>
      </c>
      <c r="C66" s="45">
        <v>-4.59999999999991</v>
      </c>
      <c r="D66" s="46">
        <v>-0.00150796434647773</v>
      </c>
      <c r="E66" s="10">
        <v>3051.41</v>
      </c>
      <c r="F66" s="10">
        <v>3042.34</v>
      </c>
      <c r="G66" s="10">
        <v>3060.2</v>
      </c>
      <c r="H66" s="47"/>
      <c r="I66" s="10">
        <v>371778.54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9">
        <v>43826.0</v>
      </c>
      <c r="B67" s="10">
        <v>3050.47</v>
      </c>
      <c r="C67" s="45">
        <v>18.7999999999997</v>
      </c>
      <c r="D67" s="46">
        <v>0.00620120263749014</v>
      </c>
      <c r="E67" s="10">
        <v>3029.12</v>
      </c>
      <c r="F67" s="10">
        <v>3029.12</v>
      </c>
      <c r="G67" s="10">
        <v>3054.03</v>
      </c>
      <c r="H67" s="47"/>
      <c r="I67" s="10">
        <v>370193.68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9">
        <v>43825.0</v>
      </c>
      <c r="B68" s="10">
        <v>3031.67</v>
      </c>
      <c r="C68" s="45">
        <v>0.829999999999927</v>
      </c>
      <c r="D68" s="46">
        <v>2.73851473518868E-4</v>
      </c>
      <c r="E68" s="10">
        <v>3025.58</v>
      </c>
      <c r="F68" s="10">
        <v>3021.62</v>
      </c>
      <c r="G68" s="10">
        <v>3034.63</v>
      </c>
      <c r="H68" s="47"/>
      <c r="I68" s="10">
        <v>230008.25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9">
        <v>43824.0</v>
      </c>
      <c r="B69" s="10">
        <v>3030.84</v>
      </c>
      <c r="C69" s="45">
        <v>0.25</v>
      </c>
      <c r="D69" s="46">
        <v>8.24921879897974E-5</v>
      </c>
      <c r="E69" s="10">
        <v>3032.41</v>
      </c>
      <c r="F69" s="10">
        <v>3024.89</v>
      </c>
      <c r="G69" s="10">
        <v>3036.81</v>
      </c>
      <c r="H69" s="47"/>
      <c r="I69" s="10">
        <v>184120.33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9">
        <v>43823.0</v>
      </c>
      <c r="B70" s="10">
        <v>3030.59</v>
      </c>
      <c r="C70" s="45">
        <v>-3.2199999999998</v>
      </c>
      <c r="D70" s="46">
        <v>-0.00106137167456096</v>
      </c>
      <c r="E70" s="10">
        <v>3035.86</v>
      </c>
      <c r="F70" s="10">
        <v>3025.92</v>
      </c>
      <c r="G70" s="10">
        <v>3039.92</v>
      </c>
      <c r="H70" s="47"/>
      <c r="I70" s="10">
        <v>330103.96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9">
        <v>43822.0</v>
      </c>
      <c r="B71" s="10">
        <v>3033.81</v>
      </c>
      <c r="C71" s="45">
        <v>17.8800000000001</v>
      </c>
      <c r="D71" s="46">
        <v>0.00592851956113043</v>
      </c>
      <c r="E71" s="10">
        <v>3009.89</v>
      </c>
      <c r="F71" s="10">
        <v>3009.07</v>
      </c>
      <c r="G71" s="10">
        <v>3033.81</v>
      </c>
      <c r="H71" s="47"/>
      <c r="I71" s="10">
        <v>456919.99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9">
        <v>43819.0</v>
      </c>
      <c r="B72" s="10">
        <v>3015.93</v>
      </c>
      <c r="C72" s="45">
        <v>7.53999999999996</v>
      </c>
      <c r="D72" s="46">
        <v>0.00250632398060091</v>
      </c>
      <c r="E72" s="10">
        <v>3015.64</v>
      </c>
      <c r="F72" s="10">
        <v>3004.21</v>
      </c>
      <c r="G72" s="10">
        <v>3021.05</v>
      </c>
      <c r="H72" s="47"/>
      <c r="I72" s="10">
        <v>637079.69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9">
        <v>43818.0</v>
      </c>
      <c r="B73" s="10">
        <v>3008.39</v>
      </c>
      <c r="C73" s="45">
        <v>-15.5300000000002</v>
      </c>
      <c r="D73" s="46">
        <v>-0.00513571787613435</v>
      </c>
      <c r="E73" s="10">
        <v>3012.29</v>
      </c>
      <c r="F73" s="10">
        <v>2998.05</v>
      </c>
      <c r="G73" s="10">
        <v>3027.88</v>
      </c>
      <c r="H73" s="47"/>
      <c r="I73" s="10">
        <v>670703.81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9">
        <v>43817.0</v>
      </c>
      <c r="B74" s="10">
        <v>3023.92</v>
      </c>
      <c r="C74" s="45">
        <v>10.6300000000001</v>
      </c>
      <c r="D74" s="46">
        <v>0.00352770559753628</v>
      </c>
      <c r="E74" s="10">
        <v>3011.37</v>
      </c>
      <c r="F74" s="10">
        <v>3004.27</v>
      </c>
      <c r="G74" s="10">
        <v>3023.92</v>
      </c>
      <c r="H74" s="47"/>
      <c r="I74" s="10">
        <v>603337.1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9">
        <v>43816.0</v>
      </c>
      <c r="B75" s="10">
        <v>3013.29</v>
      </c>
      <c r="C75" s="45">
        <v>7.13000000000011</v>
      </c>
      <c r="D75" s="46">
        <v>0.00237179657769384</v>
      </c>
      <c r="E75" s="10">
        <v>3012.49</v>
      </c>
      <c r="F75" s="10">
        <v>3005.61</v>
      </c>
      <c r="G75" s="10">
        <v>3019.95</v>
      </c>
      <c r="H75" s="47"/>
      <c r="I75" s="10">
        <v>524278.14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9">
        <v>43815.0</v>
      </c>
      <c r="B76" s="10">
        <v>3006.16</v>
      </c>
      <c r="C76" s="45">
        <v>9.52999999999975</v>
      </c>
      <c r="D76" s="46">
        <v>0.00318023913529523</v>
      </c>
      <c r="E76" s="10">
        <v>3001.42</v>
      </c>
      <c r="F76" s="10">
        <v>2994.44</v>
      </c>
      <c r="G76" s="10">
        <v>3012.21</v>
      </c>
      <c r="H76" s="47"/>
      <c r="I76" s="10">
        <v>481410.9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9">
        <v>43812.0</v>
      </c>
      <c r="B77" s="10">
        <v>2996.63</v>
      </c>
      <c r="C77" s="45">
        <v>13.77</v>
      </c>
      <c r="D77" s="46">
        <v>0.00461637488852979</v>
      </c>
      <c r="E77" s="10">
        <v>2990.92</v>
      </c>
      <c r="F77" s="10">
        <v>2984.92</v>
      </c>
      <c r="G77" s="10">
        <v>3000.1</v>
      </c>
      <c r="H77" s="47"/>
      <c r="I77" s="10">
        <v>581510.37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9">
        <v>43811.0</v>
      </c>
      <c r="B78" s="10">
        <v>2982.86</v>
      </c>
      <c r="C78" s="45">
        <v>28.46</v>
      </c>
      <c r="D78" s="46">
        <v>0.0096330896290279</v>
      </c>
      <c r="E78" s="10">
        <v>2966.24</v>
      </c>
      <c r="F78" s="10">
        <v>2965.1</v>
      </c>
      <c r="G78" s="10">
        <v>2996.82</v>
      </c>
      <c r="H78" s="47"/>
      <c r="I78" s="10">
        <v>762674.21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9">
        <v>43810.0</v>
      </c>
      <c r="B79" s="10">
        <v>2954.4</v>
      </c>
      <c r="C79" s="45">
        <v>22.0</v>
      </c>
      <c r="D79" s="46">
        <v>0.00750238712317556</v>
      </c>
      <c r="E79" s="10">
        <v>2932.43</v>
      </c>
      <c r="F79" s="10">
        <v>2932.43</v>
      </c>
      <c r="G79" s="10">
        <v>2959.12</v>
      </c>
      <c r="H79" s="47"/>
      <c r="I79" s="10">
        <v>488528.97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9">
        <v>43809.0</v>
      </c>
      <c r="B80" s="10">
        <v>2932.4</v>
      </c>
      <c r="C80" s="45">
        <v>-12.6300000000001</v>
      </c>
      <c r="D80" s="46">
        <v>-0.00428858110104145</v>
      </c>
      <c r="E80" s="10">
        <v>2943.03</v>
      </c>
      <c r="F80" s="10">
        <v>2920.93</v>
      </c>
      <c r="G80" s="10">
        <v>2948.94</v>
      </c>
      <c r="H80" s="47"/>
      <c r="I80" s="10">
        <v>439304.05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9">
        <v>43808.0</v>
      </c>
      <c r="B81" s="10">
        <v>2945.03</v>
      </c>
      <c r="C81" s="45">
        <v>16.27</v>
      </c>
      <c r="D81" s="46">
        <v>0.00555525205206298</v>
      </c>
      <c r="E81" s="10">
        <v>2932.08</v>
      </c>
      <c r="F81" s="10">
        <v>2926.1</v>
      </c>
      <c r="G81" s="10">
        <v>2947.68</v>
      </c>
      <c r="H81" s="47"/>
      <c r="I81" s="10">
        <v>415651.83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9">
        <v>43805.0</v>
      </c>
      <c r="B82" s="10">
        <v>2928.76</v>
      </c>
      <c r="C82" s="45">
        <v>29.4700000000003</v>
      </c>
      <c r="D82" s="46">
        <v>0.0101645575296022</v>
      </c>
      <c r="E82" s="10">
        <v>2900.78</v>
      </c>
      <c r="F82" s="10">
        <v>2897.56</v>
      </c>
      <c r="G82" s="10">
        <v>2928.76</v>
      </c>
      <c r="H82" s="47"/>
      <c r="I82" s="10">
        <v>435743.9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9">
        <v>43804.0</v>
      </c>
      <c r="B83" s="10">
        <v>2899.29</v>
      </c>
      <c r="C83" s="45">
        <v>-1.36999999999989</v>
      </c>
      <c r="D83" s="46">
        <v>-4.72306302703485E-4</v>
      </c>
      <c r="E83" s="10">
        <v>2903.5</v>
      </c>
      <c r="F83" s="10">
        <v>2882.8</v>
      </c>
      <c r="G83" s="10">
        <v>2909.59</v>
      </c>
      <c r="H83" s="47"/>
      <c r="I83" s="10">
        <v>448623.92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9">
        <v>43803.0</v>
      </c>
      <c r="B84" s="10">
        <v>2900.66</v>
      </c>
      <c r="C84" s="45">
        <v>17.1799999999998</v>
      </c>
      <c r="D84" s="46">
        <v>0.00595807843300451</v>
      </c>
      <c r="E84" s="10">
        <v>2887.39</v>
      </c>
      <c r="F84" s="10">
        <v>2875.5</v>
      </c>
      <c r="G84" s="10">
        <v>2909.11</v>
      </c>
      <c r="H84" s="47"/>
      <c r="I84" s="10">
        <v>464244.82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9">
        <v>43802.0</v>
      </c>
      <c r="B85" s="10">
        <v>2883.48</v>
      </c>
      <c r="C85" s="45">
        <v>-37.6999999999998</v>
      </c>
      <c r="D85" s="46">
        <v>-0.0129057435693794</v>
      </c>
      <c r="E85" s="10">
        <v>2917.46</v>
      </c>
      <c r="F85" s="10">
        <v>2882.65</v>
      </c>
      <c r="G85" s="10">
        <v>2922.81</v>
      </c>
      <c r="H85" s="47"/>
      <c r="I85" s="10">
        <v>560010.64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9">
        <v>43801.0</v>
      </c>
      <c r="B86" s="10">
        <v>2921.18</v>
      </c>
      <c r="C86" s="45">
        <v>-14.1900000000001</v>
      </c>
      <c r="D86" s="46">
        <v>-0.00483414356622847</v>
      </c>
      <c r="E86" s="10">
        <v>2937.69</v>
      </c>
      <c r="F86" s="10">
        <v>2920.33</v>
      </c>
      <c r="G86" s="10">
        <v>2958.84</v>
      </c>
      <c r="H86" s="47"/>
      <c r="I86" s="10">
        <v>562568.11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9">
        <v>43798.0</v>
      </c>
      <c r="B87" s="10">
        <v>2935.37</v>
      </c>
      <c r="C87" s="45">
        <v>7.79999999999973</v>
      </c>
      <c r="D87" s="46">
        <v>0.00266432570356976</v>
      </c>
      <c r="E87" s="10">
        <v>2925.76</v>
      </c>
      <c r="F87" s="10">
        <v>2911.56</v>
      </c>
      <c r="G87" s="10">
        <v>2936.24</v>
      </c>
      <c r="H87" s="47"/>
      <c r="I87" s="10">
        <v>441180.55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9">
        <v>43797.0</v>
      </c>
      <c r="B88" s="10">
        <v>2927.57</v>
      </c>
      <c r="C88" s="45">
        <v>-1.48000000000002</v>
      </c>
      <c r="D88" s="46">
        <v>-5.05283282975715E-4</v>
      </c>
      <c r="E88" s="10">
        <v>2926.3</v>
      </c>
      <c r="F88" s="10">
        <v>2911.8</v>
      </c>
      <c r="G88" s="10">
        <v>2931.48</v>
      </c>
      <c r="H88" s="47"/>
      <c r="I88" s="10">
        <v>329046.18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9">
        <v>43796.0</v>
      </c>
      <c r="B89" s="10">
        <v>2929.05</v>
      </c>
      <c r="C89" s="45">
        <v>-1.56999999999971</v>
      </c>
      <c r="D89" s="46">
        <v>-5.35722816332281E-4</v>
      </c>
      <c r="E89" s="10">
        <v>2932.25</v>
      </c>
      <c r="F89" s="10">
        <v>2922.48</v>
      </c>
      <c r="G89" s="10">
        <v>2945.6</v>
      </c>
      <c r="H89" s="47"/>
      <c r="I89" s="10">
        <v>417689.26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9">
        <v>43795.0</v>
      </c>
      <c r="B90" s="10">
        <v>2930.62</v>
      </c>
      <c r="C90" s="45">
        <v>-24.7000000000003</v>
      </c>
      <c r="D90" s="46">
        <v>-0.00835780896823365</v>
      </c>
      <c r="E90" s="10">
        <v>2954.84</v>
      </c>
      <c r="F90" s="10">
        <v>2922.89</v>
      </c>
      <c r="G90" s="10">
        <v>2963.92</v>
      </c>
      <c r="H90" s="47"/>
      <c r="I90" s="10">
        <v>872863.77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9">
        <v>43794.0</v>
      </c>
      <c r="B91" s="10">
        <v>2955.32</v>
      </c>
      <c r="C91" s="45">
        <v>7.64000000000033</v>
      </c>
      <c r="D91" s="46">
        <v>0.00259186885957781</v>
      </c>
      <c r="E91" s="10">
        <v>2953.11</v>
      </c>
      <c r="F91" s="10">
        <v>2945.33</v>
      </c>
      <c r="G91" s="10">
        <v>2959.76</v>
      </c>
      <c r="H91" s="47"/>
      <c r="I91" s="10">
        <v>392240.3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9">
        <v>43791.0</v>
      </c>
      <c r="B92" s="10">
        <v>2947.68</v>
      </c>
      <c r="C92" s="45">
        <v>5.07999999999993</v>
      </c>
      <c r="D92" s="46">
        <v>0.0017263644396112</v>
      </c>
      <c r="E92" s="10">
        <v>2939.36</v>
      </c>
      <c r="F92" s="10">
        <v>2935.21</v>
      </c>
      <c r="G92" s="10">
        <v>2968.47</v>
      </c>
      <c r="H92" s="47"/>
      <c r="I92" s="10">
        <v>558921.63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9">
        <v>43790.0</v>
      </c>
      <c r="B93" s="10">
        <v>2942.6</v>
      </c>
      <c r="C93" s="45">
        <v>6.13000000000011</v>
      </c>
      <c r="D93" s="46">
        <v>0.00208754048227978</v>
      </c>
      <c r="E93" s="10">
        <v>2940.78</v>
      </c>
      <c r="F93" s="10">
        <v>2930.68</v>
      </c>
      <c r="G93" s="10">
        <v>2947.57</v>
      </c>
      <c r="H93" s="47"/>
      <c r="I93" s="10">
        <v>850525.48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9">
        <v>43789.0</v>
      </c>
      <c r="B94" s="10">
        <v>2936.47</v>
      </c>
      <c r="C94" s="45">
        <v>-5.22000000000025</v>
      </c>
      <c r="D94" s="46">
        <v>-0.0017744901740157</v>
      </c>
      <c r="E94" s="10">
        <v>2935.64</v>
      </c>
      <c r="F94" s="10">
        <v>2914.95</v>
      </c>
      <c r="G94" s="10">
        <v>2948.89</v>
      </c>
      <c r="H94" s="47"/>
      <c r="I94" s="10">
        <v>807718.11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9">
        <v>43788.0</v>
      </c>
      <c r="B95" s="10">
        <v>2941.69</v>
      </c>
      <c r="C95" s="45">
        <v>17.21</v>
      </c>
      <c r="D95" s="46">
        <v>0.00588480687164899</v>
      </c>
      <c r="E95" s="10">
        <v>2928.1</v>
      </c>
      <c r="F95" s="10">
        <v>2923.1</v>
      </c>
      <c r="G95" s="10">
        <v>2942.49</v>
      </c>
      <c r="H95" s="47"/>
      <c r="I95" s="10">
        <v>526253.67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9">
        <v>43787.0</v>
      </c>
      <c r="B96" s="10">
        <v>2924.48</v>
      </c>
      <c r="C96" s="45">
        <v>-10.3400000000001</v>
      </c>
      <c r="D96" s="46">
        <v>-0.00352321437089844</v>
      </c>
      <c r="E96" s="10">
        <v>2947.39</v>
      </c>
      <c r="F96" s="10">
        <v>2914.25</v>
      </c>
      <c r="G96" s="10">
        <v>2956.59</v>
      </c>
      <c r="H96" s="47"/>
      <c r="I96" s="10">
        <v>575630.16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9">
        <v>43784.0</v>
      </c>
      <c r="B97" s="10">
        <v>2934.82</v>
      </c>
      <c r="C97" s="45">
        <v>12.3700000000003</v>
      </c>
      <c r="D97" s="46">
        <v>0.00423274991873269</v>
      </c>
      <c r="E97" s="10">
        <v>2925.31</v>
      </c>
      <c r="F97" s="10">
        <v>2914.05</v>
      </c>
      <c r="G97" s="10">
        <v>2938.15</v>
      </c>
      <c r="H97" s="47"/>
      <c r="I97" s="10">
        <v>565733.5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9">
        <v>43783.0</v>
      </c>
      <c r="B98" s="10">
        <v>2922.45</v>
      </c>
      <c r="C98" s="45">
        <v>-11.4400000000001</v>
      </c>
      <c r="D98" s="46">
        <v>-0.00389926002679039</v>
      </c>
      <c r="E98" s="10">
        <v>2938.6</v>
      </c>
      <c r="F98" s="10">
        <v>2902.91</v>
      </c>
      <c r="G98" s="10">
        <v>2948.98</v>
      </c>
      <c r="H98" s="47"/>
      <c r="I98" s="10">
        <v>736618.55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9">
        <v>43782.0</v>
      </c>
      <c r="B99" s="10">
        <v>2933.89</v>
      </c>
      <c r="C99" s="45">
        <v>-17.27</v>
      </c>
      <c r="D99" s="46">
        <v>-0.00585193618780411</v>
      </c>
      <c r="E99" s="10">
        <v>2942.4</v>
      </c>
      <c r="F99" s="10">
        <v>2924.23</v>
      </c>
      <c r="G99" s="10">
        <v>2942.4</v>
      </c>
      <c r="H99" s="47"/>
      <c r="I99" s="10">
        <v>570481.54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9">
        <v>43781.0</v>
      </c>
      <c r="B100" s="10">
        <v>2951.16</v>
      </c>
      <c r="C100" s="45">
        <v>-10.3000000000002</v>
      </c>
      <c r="D100" s="46">
        <v>-0.00347801422271453</v>
      </c>
      <c r="E100" s="10">
        <v>2963.7</v>
      </c>
      <c r="F100" s="10">
        <v>2944.0</v>
      </c>
      <c r="G100" s="10">
        <v>2983.48</v>
      </c>
      <c r="H100" s="47"/>
      <c r="I100" s="10">
        <v>626866.2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9">
        <v>43780.0</v>
      </c>
      <c r="B101" s="10">
        <v>2961.46</v>
      </c>
      <c r="C101" s="45">
        <v>-11.73</v>
      </c>
      <c r="D101" s="46">
        <v>-0.00394525745075156</v>
      </c>
      <c r="E101" s="10">
        <v>2965.84</v>
      </c>
      <c r="F101" s="10">
        <v>2953.23</v>
      </c>
      <c r="G101" s="10">
        <v>2972.39</v>
      </c>
      <c r="H101" s="47"/>
      <c r="I101" s="10">
        <v>522651.41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9">
        <v>43777.0</v>
      </c>
      <c r="B102" s="10">
        <v>2973.19</v>
      </c>
      <c r="C102" s="45">
        <v>-35.3499999999999</v>
      </c>
      <c r="D102" s="46">
        <v>-0.0117498853264374</v>
      </c>
      <c r="E102" s="10">
        <v>2997.85</v>
      </c>
      <c r="F102" s="10">
        <v>2958.55</v>
      </c>
      <c r="G102" s="10">
        <v>2997.85</v>
      </c>
      <c r="H102" s="47"/>
      <c r="I102" s="10">
        <v>511392.98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9">
        <v>43776.0</v>
      </c>
      <c r="B103" s="10">
        <v>3008.54</v>
      </c>
      <c r="C103" s="45">
        <v>27.6999999999998</v>
      </c>
      <c r="D103" s="46">
        <v>0.00929268259953564</v>
      </c>
      <c r="E103" s="10">
        <v>2977.67</v>
      </c>
      <c r="F103" s="10">
        <v>2966.2</v>
      </c>
      <c r="G103" s="10">
        <v>3009.11</v>
      </c>
      <c r="H103" s="47"/>
      <c r="I103" s="10">
        <v>661873.25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9">
        <v>43775.0</v>
      </c>
      <c r="B104" s="10">
        <v>2980.84</v>
      </c>
      <c r="C104" s="45">
        <v>31.29</v>
      </c>
      <c r="D104" s="46">
        <v>0.0106083978912037</v>
      </c>
      <c r="E104" s="10">
        <v>2949.7</v>
      </c>
      <c r="F104" s="10">
        <v>2935.15</v>
      </c>
      <c r="G104" s="10">
        <v>2980.84</v>
      </c>
      <c r="H104" s="47"/>
      <c r="I104" s="10">
        <v>556875.74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9">
        <v>43774.0</v>
      </c>
      <c r="B105" s="10">
        <v>2949.55</v>
      </c>
      <c r="C105" s="45">
        <v>19.1500000000001</v>
      </c>
      <c r="D105" s="46">
        <v>0.00653494403494407</v>
      </c>
      <c r="E105" s="10">
        <v>2950.78</v>
      </c>
      <c r="F105" s="10">
        <v>2936.48</v>
      </c>
      <c r="G105" s="10">
        <v>2965.48</v>
      </c>
      <c r="H105" s="47"/>
      <c r="I105" s="10">
        <v>582313.46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9">
        <v>43770.0</v>
      </c>
      <c r="B106" s="10">
        <v>2930.4</v>
      </c>
      <c r="C106" s="45">
        <v>36.4200000000001</v>
      </c>
      <c r="D106" s="46">
        <v>0.0125847448842079</v>
      </c>
      <c r="E106" s="10">
        <v>2895.47</v>
      </c>
      <c r="F106" s="10">
        <v>2886.59</v>
      </c>
      <c r="G106" s="10">
        <v>2930.4</v>
      </c>
      <c r="H106" s="47"/>
      <c r="I106" s="10">
        <v>558769.38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9">
        <v>43769.0</v>
      </c>
      <c r="B107" s="10">
        <v>2893.98</v>
      </c>
      <c r="C107" s="45">
        <v>-17.1700000000001</v>
      </c>
      <c r="D107" s="46">
        <v>-0.00589801281280596</v>
      </c>
      <c r="E107" s="10">
        <v>2917.22</v>
      </c>
      <c r="F107" s="10">
        <v>2884.3</v>
      </c>
      <c r="G107" s="10">
        <v>2936.26</v>
      </c>
      <c r="H107" s="47"/>
      <c r="I107" s="10">
        <v>749729.31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9">
        <v>43768.0</v>
      </c>
      <c r="B108" s="10">
        <v>2911.15</v>
      </c>
      <c r="C108" s="45">
        <v>24.6700000000001</v>
      </c>
      <c r="D108" s="46">
        <v>0.00854674205260389</v>
      </c>
      <c r="E108" s="10">
        <v>2882.07</v>
      </c>
      <c r="F108" s="10">
        <v>2874.17</v>
      </c>
      <c r="G108" s="10">
        <v>2913.48</v>
      </c>
      <c r="H108" s="47"/>
      <c r="I108" s="10">
        <v>730121.12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9">
        <v>43767.0</v>
      </c>
      <c r="B109" s="10">
        <v>2886.48</v>
      </c>
      <c r="C109" s="45">
        <v>29.5700000000002</v>
      </c>
      <c r="D109" s="46">
        <v>0.0103503435529996</v>
      </c>
      <c r="E109" s="10">
        <v>2858.42</v>
      </c>
      <c r="F109" s="10">
        <v>2845.28</v>
      </c>
      <c r="G109" s="10">
        <v>2886.48</v>
      </c>
      <c r="H109" s="47"/>
      <c r="I109" s="10">
        <v>699166.35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9">
        <v>43766.0</v>
      </c>
      <c r="B110" s="10">
        <v>2856.91</v>
      </c>
      <c r="C110" s="45">
        <v>-16.5</v>
      </c>
      <c r="D110" s="46">
        <v>-0.00574230617976551</v>
      </c>
      <c r="E110" s="10">
        <v>2879.37</v>
      </c>
      <c r="F110" s="10">
        <v>2850.32</v>
      </c>
      <c r="G110" s="10">
        <v>2899.65</v>
      </c>
      <c r="H110" s="47"/>
      <c r="I110" s="10">
        <v>723883.36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9">
        <v>43763.0</v>
      </c>
      <c r="B111" s="10">
        <v>2873.41</v>
      </c>
      <c r="C111" s="45">
        <v>-3.64000000000033</v>
      </c>
      <c r="D111" s="46">
        <v>-0.00126518482473378</v>
      </c>
      <c r="E111" s="10">
        <v>2876.1</v>
      </c>
      <c r="F111" s="10">
        <v>2848.4</v>
      </c>
      <c r="G111" s="10">
        <v>2879.42</v>
      </c>
      <c r="H111" s="47"/>
      <c r="I111" s="10">
        <v>764532.79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9">
        <v>43762.0</v>
      </c>
      <c r="B112" s="10">
        <v>2877.05</v>
      </c>
      <c r="C112" s="45">
        <v>55.4700000000003</v>
      </c>
      <c r="D112" s="46">
        <v>0.0196591980379788</v>
      </c>
      <c r="E112" s="10">
        <v>2822.37</v>
      </c>
      <c r="F112" s="10">
        <v>2822.1</v>
      </c>
      <c r="G112" s="10">
        <v>2877.05</v>
      </c>
      <c r="H112" s="47"/>
      <c r="I112" s="10">
        <v>754857.95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9">
        <v>43761.0</v>
      </c>
      <c r="B113" s="10">
        <v>2821.58</v>
      </c>
      <c r="C113" s="45">
        <v>19.3499999999999</v>
      </c>
      <c r="D113" s="46">
        <v>0.00690521477537529</v>
      </c>
      <c r="E113" s="10">
        <v>2797.44</v>
      </c>
      <c r="F113" s="10">
        <v>2789.75</v>
      </c>
      <c r="G113" s="10">
        <v>2821.89</v>
      </c>
      <c r="H113" s="47"/>
      <c r="I113" s="10">
        <v>610752.25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9">
        <v>43760.0</v>
      </c>
      <c r="B114" s="10">
        <v>2802.23</v>
      </c>
      <c r="C114" s="45">
        <v>41.0799999999999</v>
      </c>
      <c r="D114" s="46">
        <v>0.0148778588631548</v>
      </c>
      <c r="E114" s="10">
        <v>2766.21</v>
      </c>
      <c r="F114" s="10">
        <v>2762.49</v>
      </c>
      <c r="G114" s="10">
        <v>2802.23</v>
      </c>
      <c r="H114" s="47"/>
      <c r="I114" s="10">
        <v>553078.41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9">
        <v>43759.0</v>
      </c>
      <c r="B115" s="10">
        <v>2761.15</v>
      </c>
      <c r="C115" s="45">
        <v>8.24000000000024</v>
      </c>
      <c r="D115" s="46">
        <v>0.0029931962904709</v>
      </c>
      <c r="E115" s="10">
        <v>2759.79</v>
      </c>
      <c r="F115" s="10">
        <v>2751.95</v>
      </c>
      <c r="G115" s="10">
        <v>2767.76</v>
      </c>
      <c r="H115" s="47"/>
      <c r="I115" s="10">
        <v>431616.8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9">
        <v>43756.0</v>
      </c>
      <c r="B116" s="10">
        <v>2752.91</v>
      </c>
      <c r="C116" s="45">
        <v>4.26999999999998</v>
      </c>
      <c r="D116" s="46">
        <v>0.00155349554688864</v>
      </c>
      <c r="E116" s="10">
        <v>2747.8</v>
      </c>
      <c r="F116" s="10">
        <v>2742.24</v>
      </c>
      <c r="G116" s="10">
        <v>2758.73</v>
      </c>
      <c r="H116" s="47"/>
      <c r="I116" s="10">
        <v>373566.09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9">
        <v>43755.0</v>
      </c>
      <c r="B117" s="10">
        <v>2748.64</v>
      </c>
      <c r="C117" s="45">
        <v>4.28999999999996</v>
      </c>
      <c r="D117" s="46">
        <v>0.00156321168947108</v>
      </c>
      <c r="E117" s="10">
        <v>2744.43</v>
      </c>
      <c r="F117" s="10">
        <v>2738.92</v>
      </c>
      <c r="G117" s="10">
        <v>2754.7</v>
      </c>
      <c r="H117" s="47"/>
      <c r="I117" s="10">
        <v>449676.44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9">
        <v>43754.0</v>
      </c>
      <c r="B118" s="10">
        <v>2744.35</v>
      </c>
      <c r="C118" s="45">
        <v>29.0899999999997</v>
      </c>
      <c r="D118" s="46">
        <v>0.0107135228302261</v>
      </c>
      <c r="E118" s="10">
        <v>2714.81</v>
      </c>
      <c r="F118" s="10">
        <v>2714.81</v>
      </c>
      <c r="G118" s="10">
        <v>2745.0</v>
      </c>
      <c r="H118" s="47"/>
      <c r="I118" s="10">
        <v>568338.9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9">
        <v>43753.0</v>
      </c>
      <c r="B119" s="10">
        <v>2715.26</v>
      </c>
      <c r="C119" s="45">
        <v>17.8000000000002</v>
      </c>
      <c r="D119" s="46">
        <v>0.00659880035292467</v>
      </c>
      <c r="E119" s="10">
        <v>2696.6</v>
      </c>
      <c r="F119" s="10">
        <v>2691.29</v>
      </c>
      <c r="G119" s="10">
        <v>2715.26</v>
      </c>
      <c r="H119" s="47"/>
      <c r="I119" s="10">
        <v>423152.47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9">
        <v>43752.0</v>
      </c>
      <c r="B120" s="10">
        <v>2697.46</v>
      </c>
      <c r="C120" s="45">
        <v>-10.6100000000001</v>
      </c>
      <c r="D120" s="46">
        <v>-0.00391791940385593</v>
      </c>
      <c r="E120" s="10">
        <v>2710.56</v>
      </c>
      <c r="F120" s="10">
        <v>2692.59</v>
      </c>
      <c r="G120" s="10">
        <v>2716.15</v>
      </c>
      <c r="H120" s="47"/>
      <c r="I120" s="10">
        <v>364944.0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9">
        <v>43749.0</v>
      </c>
      <c r="B121" s="10">
        <v>2708.07</v>
      </c>
      <c r="C121" s="45">
        <v>-13.4400000000001</v>
      </c>
      <c r="D121" s="46">
        <v>-0.00493843491297113</v>
      </c>
      <c r="E121" s="10">
        <v>2723.36</v>
      </c>
      <c r="F121" s="10">
        <v>2703.85</v>
      </c>
      <c r="G121" s="10">
        <v>2733.78</v>
      </c>
      <c r="H121" s="47"/>
      <c r="I121" s="10">
        <v>486991.36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9">
        <v>43748.0</v>
      </c>
      <c r="B122" s="10">
        <v>2721.51</v>
      </c>
      <c r="C122" s="45">
        <v>8.49000000000024</v>
      </c>
      <c r="D122" s="46">
        <v>0.00312935400402512</v>
      </c>
      <c r="E122" s="10">
        <v>2709.39</v>
      </c>
      <c r="F122" s="10">
        <v>2695.82</v>
      </c>
      <c r="G122" s="10">
        <v>2725.49</v>
      </c>
      <c r="H122" s="47"/>
      <c r="I122" s="10">
        <v>316666.14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9">
        <v>43747.0</v>
      </c>
      <c r="B123" s="10">
        <v>2713.02</v>
      </c>
      <c r="C123" s="45">
        <v>5.13000000000011</v>
      </c>
      <c r="D123" s="46">
        <v>0.00189446395533057</v>
      </c>
      <c r="E123" s="10">
        <v>2704.71</v>
      </c>
      <c r="F123" s="10">
        <v>2702.56</v>
      </c>
      <c r="G123" s="10">
        <v>2724.83</v>
      </c>
      <c r="H123" s="47"/>
      <c r="I123" s="10">
        <v>357579.5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9">
        <v>43746.0</v>
      </c>
      <c r="B124" s="10">
        <v>2707.89</v>
      </c>
      <c r="C124" s="45">
        <v>-11.3299999999999</v>
      </c>
      <c r="D124" s="46">
        <v>-0.00416663602062353</v>
      </c>
      <c r="E124" s="10">
        <v>2720.17</v>
      </c>
      <c r="F124" s="10">
        <v>2700.46</v>
      </c>
      <c r="G124" s="10">
        <v>2724.62</v>
      </c>
      <c r="H124" s="47"/>
      <c r="I124" s="10">
        <v>329652.89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9">
        <v>43745.0</v>
      </c>
      <c r="B125" s="10">
        <v>2719.22</v>
      </c>
      <c r="C125" s="45">
        <v>26.6699999999996</v>
      </c>
      <c r="D125" s="46">
        <v>0.00990510854023124</v>
      </c>
      <c r="E125" s="10">
        <v>2695.54</v>
      </c>
      <c r="F125" s="10">
        <v>2686.15</v>
      </c>
      <c r="G125" s="10">
        <v>2721.16</v>
      </c>
      <c r="H125" s="47"/>
      <c r="I125" s="10">
        <v>334005.6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9">
        <v>43742.0</v>
      </c>
      <c r="B126" s="10">
        <v>2692.55</v>
      </c>
      <c r="C126" s="45">
        <v>-14.9199999999996</v>
      </c>
      <c r="D126" s="46">
        <v>-0.00551067971205576</v>
      </c>
      <c r="E126" s="10">
        <v>2707.9</v>
      </c>
      <c r="F126" s="10">
        <v>2687.0</v>
      </c>
      <c r="G126" s="10">
        <v>2717.7</v>
      </c>
      <c r="H126" s="47"/>
      <c r="I126" s="10">
        <v>336917.75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9">
        <v>43741.0</v>
      </c>
      <c r="B127" s="10">
        <v>2707.47</v>
      </c>
      <c r="C127" s="45">
        <v>-11.9200000000001</v>
      </c>
      <c r="D127" s="46">
        <v>-0.00438333596872831</v>
      </c>
      <c r="E127" s="10">
        <v>2719.65</v>
      </c>
      <c r="F127" s="10">
        <v>2696.58</v>
      </c>
      <c r="G127" s="10">
        <v>2722.74</v>
      </c>
      <c r="H127" s="47"/>
      <c r="I127" s="10">
        <v>433448.24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9">
        <v>43740.0</v>
      </c>
      <c r="B128" s="10">
        <v>2719.39</v>
      </c>
      <c r="C128" s="45">
        <v>-39.4400000000001</v>
      </c>
      <c r="D128" s="46">
        <v>-0.0142959152974268</v>
      </c>
      <c r="E128" s="10">
        <v>2756.86</v>
      </c>
      <c r="F128" s="10">
        <v>2716.73</v>
      </c>
      <c r="G128" s="10">
        <v>2758.5</v>
      </c>
      <c r="H128" s="47"/>
      <c r="I128" s="10">
        <v>435512.58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9">
        <v>43739.0</v>
      </c>
      <c r="B129" s="10">
        <v>2758.83</v>
      </c>
      <c r="C129" s="45">
        <v>11.6500000000001</v>
      </c>
      <c r="D129" s="46">
        <v>0.00424071229406158</v>
      </c>
      <c r="E129" s="10">
        <v>2749.83</v>
      </c>
      <c r="F129" s="10">
        <v>2748.51</v>
      </c>
      <c r="G129" s="10">
        <v>2781.33</v>
      </c>
      <c r="H129" s="47"/>
      <c r="I129" s="10">
        <v>383754.51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9">
        <v>43738.0</v>
      </c>
      <c r="B130" s="10">
        <v>2747.18</v>
      </c>
      <c r="C130" s="45">
        <v>-10.8000000000002</v>
      </c>
      <c r="D130" s="46">
        <v>-0.00391590946997447</v>
      </c>
      <c r="E130" s="10">
        <v>2759.94</v>
      </c>
      <c r="F130" s="10">
        <v>2744.47</v>
      </c>
      <c r="G130" s="10">
        <v>2764.31</v>
      </c>
      <c r="H130" s="47"/>
      <c r="I130" s="10">
        <v>348190.38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9">
        <v>43735.0</v>
      </c>
      <c r="B131" s="10">
        <v>2757.98</v>
      </c>
      <c r="C131" s="45">
        <v>-14.7199999999998</v>
      </c>
      <c r="D131" s="46">
        <v>-0.00530890467775086</v>
      </c>
      <c r="E131" s="10">
        <v>2772.58</v>
      </c>
      <c r="F131" s="10">
        <v>2757.98</v>
      </c>
      <c r="G131" s="10">
        <v>2777.19</v>
      </c>
      <c r="H131" s="47"/>
      <c r="I131" s="10">
        <v>234974.16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9">
        <v>43734.0</v>
      </c>
      <c r="B132" s="10">
        <v>2772.7</v>
      </c>
      <c r="C132" s="45">
        <v>12.4099999999999</v>
      </c>
      <c r="D132" s="46">
        <v>0.00449590441584031</v>
      </c>
      <c r="E132" s="10">
        <v>2755.6</v>
      </c>
      <c r="F132" s="10">
        <v>2754.84</v>
      </c>
      <c r="G132" s="10">
        <v>2779.78</v>
      </c>
      <c r="H132" s="47"/>
      <c r="I132" s="10">
        <v>371872.82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9">
        <v>43733.0</v>
      </c>
      <c r="B133" s="10">
        <v>2760.29</v>
      </c>
      <c r="C133" s="45">
        <v>5.75999999999976</v>
      </c>
      <c r="D133" s="46">
        <v>0.00209110084115975</v>
      </c>
      <c r="E133" s="10">
        <v>2749.13</v>
      </c>
      <c r="F133" s="10">
        <v>2739.11</v>
      </c>
      <c r="G133" s="10">
        <v>2760.29</v>
      </c>
      <c r="H133" s="47"/>
      <c r="I133" s="10">
        <v>390591.48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9">
        <v>43732.0</v>
      </c>
      <c r="B134" s="10">
        <v>2754.53</v>
      </c>
      <c r="C134" s="45">
        <v>-30.9299999999998</v>
      </c>
      <c r="D134" s="46">
        <v>-0.0111040905272378</v>
      </c>
      <c r="E134" s="10">
        <v>2785.57</v>
      </c>
      <c r="F134" s="10">
        <v>2749.86</v>
      </c>
      <c r="G134" s="10">
        <v>2789.61</v>
      </c>
      <c r="H134" s="47"/>
      <c r="I134" s="10">
        <v>400176.0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9">
        <v>43731.0</v>
      </c>
      <c r="B135" s="10">
        <v>2785.46</v>
      </c>
      <c r="C135" s="45">
        <v>-10.9499999999998</v>
      </c>
      <c r="D135" s="46">
        <v>-0.00391573481714048</v>
      </c>
      <c r="E135" s="10">
        <v>2793.03</v>
      </c>
      <c r="F135" s="10">
        <v>2769.6</v>
      </c>
      <c r="G135" s="10">
        <v>2793.03</v>
      </c>
      <c r="H135" s="47"/>
      <c r="I135" s="10">
        <v>336969.19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9">
        <v>43728.0</v>
      </c>
      <c r="B136" s="10">
        <v>2796.41</v>
      </c>
      <c r="C136" s="45">
        <v>1.63999999999987</v>
      </c>
      <c r="D136" s="46">
        <v>5.86810363643474E-4</v>
      </c>
      <c r="E136" s="10">
        <v>2794.82</v>
      </c>
      <c r="F136" s="10">
        <v>2777.83</v>
      </c>
      <c r="G136" s="10">
        <v>2796.41</v>
      </c>
      <c r="H136" s="47"/>
      <c r="I136" s="10">
        <v>506157.78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9">
        <v>43727.0</v>
      </c>
      <c r="B137" s="10">
        <v>2794.77</v>
      </c>
      <c r="C137" s="45">
        <v>-23.8299999999999</v>
      </c>
      <c r="D137" s="46">
        <v>-0.00845455190520114</v>
      </c>
      <c r="E137" s="10">
        <v>2815.49</v>
      </c>
      <c r="F137" s="10">
        <v>2794.17</v>
      </c>
      <c r="G137" s="10">
        <v>2816.57</v>
      </c>
      <c r="H137" s="47"/>
      <c r="I137" s="10">
        <v>493136.07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9">
        <v>43726.0</v>
      </c>
      <c r="B138" s="10">
        <v>2818.6</v>
      </c>
      <c r="C138" s="45">
        <v>-2.26000000000022</v>
      </c>
      <c r="D138" s="46">
        <v>-8.01174110023262E-4</v>
      </c>
      <c r="E138" s="10">
        <v>2818.93</v>
      </c>
      <c r="F138" s="10">
        <v>2809.67</v>
      </c>
      <c r="G138" s="10">
        <v>2824.25</v>
      </c>
      <c r="H138" s="47"/>
      <c r="I138" s="10">
        <v>376718.96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9">
        <v>43725.0</v>
      </c>
      <c r="B139" s="10">
        <v>2820.86</v>
      </c>
      <c r="C139" s="45">
        <v>-13.46</v>
      </c>
      <c r="D139" s="46">
        <v>-0.00474893448869571</v>
      </c>
      <c r="E139" s="10">
        <v>2832.42</v>
      </c>
      <c r="F139" s="10">
        <v>2807.33</v>
      </c>
      <c r="G139" s="10">
        <v>2847.01</v>
      </c>
      <c r="H139" s="47"/>
      <c r="I139" s="10">
        <v>621468.76</v>
      </c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9">
        <v>43724.0</v>
      </c>
      <c r="B140" s="10">
        <v>2834.32</v>
      </c>
      <c r="C140" s="45">
        <v>42.5800000000004</v>
      </c>
      <c r="D140" s="46">
        <v>0.0152521366602909</v>
      </c>
      <c r="E140" s="10">
        <v>2810.78</v>
      </c>
      <c r="F140" s="10">
        <v>2803.89</v>
      </c>
      <c r="G140" s="10">
        <v>2834.32</v>
      </c>
      <c r="H140" s="47"/>
      <c r="I140" s="10">
        <v>650492.41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9">
        <v>43721.0</v>
      </c>
      <c r="B141" s="10">
        <v>2791.74</v>
      </c>
      <c r="C141" s="45">
        <v>-8.25</v>
      </c>
      <c r="D141" s="46">
        <v>-0.00294643909442534</v>
      </c>
      <c r="E141" s="10">
        <v>2795.85</v>
      </c>
      <c r="F141" s="10">
        <v>2777.23</v>
      </c>
      <c r="G141" s="10">
        <v>2801.28</v>
      </c>
      <c r="H141" s="47"/>
      <c r="I141" s="10">
        <v>410554.65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9">
        <v>43720.0</v>
      </c>
      <c r="B142" s="10">
        <v>2799.99</v>
      </c>
      <c r="C142" s="45">
        <v>-17.0600000000004</v>
      </c>
      <c r="D142" s="46">
        <v>-0.00605598054702629</v>
      </c>
      <c r="E142" s="10">
        <v>2816.06</v>
      </c>
      <c r="F142" s="10">
        <v>2789.14</v>
      </c>
      <c r="G142" s="10">
        <v>2816.06</v>
      </c>
      <c r="H142" s="47"/>
      <c r="I142" s="10">
        <v>565446.29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9">
        <v>43719.0</v>
      </c>
      <c r="B143" s="10">
        <v>2817.05</v>
      </c>
      <c r="C143" s="45">
        <v>29.5300000000002</v>
      </c>
      <c r="D143" s="46">
        <v>0.0105936459648721</v>
      </c>
      <c r="E143" s="10">
        <v>2788.19</v>
      </c>
      <c r="F143" s="10">
        <v>2782.95</v>
      </c>
      <c r="G143" s="10">
        <v>2819.75</v>
      </c>
      <c r="H143" s="47"/>
      <c r="I143" s="10">
        <v>480544.64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9">
        <v>43718.0</v>
      </c>
      <c r="B144" s="10">
        <v>2787.52</v>
      </c>
      <c r="C144" s="45">
        <v>0.889999999999873</v>
      </c>
      <c r="D144" s="46">
        <v>3.1938219282785E-4</v>
      </c>
      <c r="E144" s="10">
        <v>2784.8</v>
      </c>
      <c r="F144" s="10">
        <v>2767.29</v>
      </c>
      <c r="G144" s="10">
        <v>2791.02</v>
      </c>
      <c r="H144" s="47"/>
      <c r="I144" s="10">
        <v>462624.3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9">
        <v>43717.0</v>
      </c>
      <c r="B145" s="10">
        <v>2786.63</v>
      </c>
      <c r="C145" s="45">
        <v>-10.9200000000001</v>
      </c>
      <c r="D145" s="46">
        <v>-0.00390341548855251</v>
      </c>
      <c r="E145" s="10">
        <v>2802.49</v>
      </c>
      <c r="F145" s="10">
        <v>2777.63</v>
      </c>
      <c r="G145" s="10">
        <v>2810.91</v>
      </c>
      <c r="H145" s="47"/>
      <c r="I145" s="10">
        <v>301056.13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9">
        <v>43714.0</v>
      </c>
      <c r="B146" s="10">
        <v>2797.55</v>
      </c>
      <c r="C146" s="45">
        <v>-9.50999999999976</v>
      </c>
      <c r="D146" s="46">
        <v>-0.00338788625822026</v>
      </c>
      <c r="E146" s="10">
        <v>2805.95</v>
      </c>
      <c r="F146" s="10">
        <v>2780.76</v>
      </c>
      <c r="G146" s="10">
        <v>2805.95</v>
      </c>
      <c r="H146" s="47"/>
      <c r="I146" s="10">
        <v>422849.05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9">
        <v>43713.0</v>
      </c>
      <c r="B147" s="10">
        <v>2807.06</v>
      </c>
      <c r="C147" s="45">
        <v>13.6999999999998</v>
      </c>
      <c r="D147" s="46">
        <v>0.00490448778531941</v>
      </c>
      <c r="E147" s="10">
        <v>2800.97</v>
      </c>
      <c r="F147" s="10">
        <v>2796.19</v>
      </c>
      <c r="G147" s="10">
        <v>2815.84</v>
      </c>
      <c r="H147" s="47"/>
      <c r="I147" s="10">
        <v>619514.09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9">
        <v>43712.0</v>
      </c>
      <c r="B148" s="10">
        <v>2793.36</v>
      </c>
      <c r="C148" s="45">
        <v>19.1600000000003</v>
      </c>
      <c r="D148" s="46">
        <v>0.00690649556628949</v>
      </c>
      <c r="E148" s="10">
        <v>2787.37</v>
      </c>
      <c r="F148" s="10">
        <v>2784.96</v>
      </c>
      <c r="G148" s="10">
        <v>2799.84</v>
      </c>
      <c r="H148" s="47"/>
      <c r="I148" s="10">
        <v>677352.28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9">
        <v>43711.0</v>
      </c>
      <c r="B149" s="10">
        <v>2774.2</v>
      </c>
      <c r="C149" s="45">
        <v>1.1899999999996</v>
      </c>
      <c r="D149" s="46">
        <v>4.29136570008619E-4</v>
      </c>
      <c r="E149" s="10">
        <v>2770.86</v>
      </c>
      <c r="F149" s="10">
        <v>2757.85</v>
      </c>
      <c r="G149" s="10">
        <v>2781.06</v>
      </c>
      <c r="H149" s="47"/>
      <c r="I149" s="10">
        <v>692069.78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9">
        <v>43710.0</v>
      </c>
      <c r="B150" s="10">
        <v>2773.01</v>
      </c>
      <c r="C150" s="45">
        <v>32.9700000000003</v>
      </c>
      <c r="D150" s="46">
        <v>0.0120326710558971</v>
      </c>
      <c r="E150" s="10">
        <v>2742.3</v>
      </c>
      <c r="F150" s="10">
        <v>2735.11</v>
      </c>
      <c r="G150" s="10">
        <v>2774.77</v>
      </c>
      <c r="H150" s="47"/>
      <c r="I150" s="10">
        <v>449758.44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9">
        <v>43707.0</v>
      </c>
      <c r="B151" s="10">
        <v>2740.04</v>
      </c>
      <c r="C151" s="45">
        <v>25.79</v>
      </c>
      <c r="D151" s="46">
        <v>0.00950170396978906</v>
      </c>
      <c r="E151" s="10">
        <v>2716.69</v>
      </c>
      <c r="F151" s="10">
        <v>2715.3</v>
      </c>
      <c r="G151" s="10">
        <v>2740.04</v>
      </c>
      <c r="H151" s="47"/>
      <c r="I151" s="10">
        <v>547434.45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9">
        <v>43706.0</v>
      </c>
      <c r="B152" s="10">
        <v>2714.25</v>
      </c>
      <c r="C152" s="45">
        <v>36.9400000000001</v>
      </c>
      <c r="D152" s="46">
        <v>0.0137974310035073</v>
      </c>
      <c r="E152" s="10">
        <v>2679.8</v>
      </c>
      <c r="F152" s="10">
        <v>2679.11</v>
      </c>
      <c r="G152" s="10">
        <v>2714.37</v>
      </c>
      <c r="H152" s="47"/>
      <c r="I152" s="10">
        <v>470415.46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9">
        <v>43705.0</v>
      </c>
      <c r="B153" s="10">
        <v>2677.31</v>
      </c>
      <c r="C153" s="45">
        <v>17.96</v>
      </c>
      <c r="D153" s="46">
        <v>0.00675352999793184</v>
      </c>
      <c r="E153" s="10">
        <v>2658.17</v>
      </c>
      <c r="F153" s="10">
        <v>2649.54</v>
      </c>
      <c r="G153" s="10">
        <v>2677.99</v>
      </c>
      <c r="H153" s="47"/>
      <c r="I153" s="10">
        <v>435828.64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9">
        <v>43704.0</v>
      </c>
      <c r="B154" s="10">
        <v>2659.35</v>
      </c>
      <c r="C154" s="45">
        <v>1.11000000000013</v>
      </c>
      <c r="D154" s="46">
        <v>4.17569519682244E-4</v>
      </c>
      <c r="E154" s="10">
        <v>2660.76</v>
      </c>
      <c r="F154" s="10">
        <v>2636.99</v>
      </c>
      <c r="G154" s="10">
        <v>2663.14</v>
      </c>
      <c r="H154" s="47"/>
      <c r="I154" s="10">
        <v>684646.15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9">
        <v>43703.0</v>
      </c>
      <c r="B155" s="10">
        <v>2658.24</v>
      </c>
      <c r="C155" s="45">
        <v>-2.5</v>
      </c>
      <c r="D155" s="46">
        <v>-9.39588234851959E-4</v>
      </c>
      <c r="E155" s="10">
        <v>2651.09</v>
      </c>
      <c r="F155" s="10">
        <v>2640.05</v>
      </c>
      <c r="G155" s="10">
        <v>2672.19</v>
      </c>
      <c r="H155" s="47"/>
      <c r="I155" s="10">
        <v>251362.95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9">
        <v>43700.0</v>
      </c>
      <c r="B156" s="10">
        <v>2660.74</v>
      </c>
      <c r="C156" s="45">
        <v>-14.3900000000003</v>
      </c>
      <c r="D156" s="46">
        <v>-0.00537917783434836</v>
      </c>
      <c r="E156" s="10">
        <v>2679.23</v>
      </c>
      <c r="F156" s="10">
        <v>2656.97</v>
      </c>
      <c r="G156" s="10">
        <v>2682.95</v>
      </c>
      <c r="H156" s="47"/>
      <c r="I156" s="10">
        <v>393404.72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9">
        <v>43699.0</v>
      </c>
      <c r="B157" s="10">
        <v>2675.13</v>
      </c>
      <c r="C157" s="45">
        <v>1.18000000000029</v>
      </c>
      <c r="D157" s="46">
        <v>4.41294713813007E-4</v>
      </c>
      <c r="E157" s="10">
        <v>2673.77</v>
      </c>
      <c r="F157" s="10">
        <v>2662.31</v>
      </c>
      <c r="G157" s="10">
        <v>2680.65</v>
      </c>
      <c r="H157" s="47"/>
      <c r="I157" s="10">
        <v>379296.33</v>
      </c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9">
        <v>43698.0</v>
      </c>
      <c r="B158" s="10">
        <v>2673.95</v>
      </c>
      <c r="C158" s="45">
        <v>1.10999999999967</v>
      </c>
      <c r="D158" s="46">
        <v>4.15288606874962E-4</v>
      </c>
      <c r="E158" s="10">
        <v>2677.55</v>
      </c>
      <c r="F158" s="10">
        <v>2665.1</v>
      </c>
      <c r="G158" s="10">
        <v>2679.46</v>
      </c>
      <c r="H158" s="47"/>
      <c r="I158" s="10">
        <v>356872.08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9">
        <v>43697.0</v>
      </c>
      <c r="B159" s="10">
        <v>2672.84</v>
      </c>
      <c r="C159" s="45">
        <v>24.75</v>
      </c>
      <c r="D159" s="46">
        <v>0.00934635907389855</v>
      </c>
      <c r="E159" s="10">
        <v>2651.1</v>
      </c>
      <c r="F159" s="10">
        <v>2647.4</v>
      </c>
      <c r="G159" s="10">
        <v>2675.26</v>
      </c>
      <c r="H159" s="47"/>
      <c r="I159" s="10">
        <v>418338.85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9">
        <v>43696.0</v>
      </c>
      <c r="B160" s="10">
        <v>2648.09</v>
      </c>
      <c r="C160" s="45">
        <v>32.8900000000003</v>
      </c>
      <c r="D160" s="46">
        <v>0.0125764759865404</v>
      </c>
      <c r="E160" s="10">
        <v>2627.47</v>
      </c>
      <c r="F160" s="10">
        <v>2619.39</v>
      </c>
      <c r="G160" s="10">
        <v>2653.31</v>
      </c>
      <c r="H160" s="47"/>
      <c r="I160" s="10">
        <v>415086.46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9">
        <v>43693.0</v>
      </c>
      <c r="B161" s="10">
        <v>2615.2</v>
      </c>
      <c r="C161" s="45">
        <v>-10.3800000000001</v>
      </c>
      <c r="D161" s="46">
        <v>-0.00395341219844762</v>
      </c>
      <c r="E161" s="10">
        <v>2636.29</v>
      </c>
      <c r="F161" s="10">
        <v>2615.2</v>
      </c>
      <c r="G161" s="10">
        <v>2640.92</v>
      </c>
      <c r="H161" s="47"/>
      <c r="I161" s="10">
        <v>373607.91</v>
      </c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9">
        <v>43692.0</v>
      </c>
      <c r="B162" s="10">
        <v>2625.58</v>
      </c>
      <c r="C162" s="45">
        <v>-11.46</v>
      </c>
      <c r="D162" s="46">
        <v>-0.00434578163395323</v>
      </c>
      <c r="E162" s="10">
        <v>2643.53</v>
      </c>
      <c r="F162" s="10">
        <v>2620.2</v>
      </c>
      <c r="G162" s="10">
        <v>2651.23</v>
      </c>
      <c r="H162" s="47"/>
      <c r="I162" s="10">
        <v>486432.15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9">
        <v>43691.0</v>
      </c>
      <c r="B163" s="10">
        <v>2637.04</v>
      </c>
      <c r="C163" s="45">
        <v>-43.0799999999999</v>
      </c>
      <c r="D163" s="46">
        <v>-0.0160739071384863</v>
      </c>
      <c r="E163" s="10">
        <v>2684.63</v>
      </c>
      <c r="F163" s="10">
        <v>2630.82</v>
      </c>
      <c r="G163" s="10">
        <v>2687.93</v>
      </c>
      <c r="H163" s="47"/>
      <c r="I163" s="10">
        <v>468702.23</v>
      </c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9">
        <v>43690.0</v>
      </c>
      <c r="B164" s="10">
        <v>2680.12</v>
      </c>
      <c r="C164" s="45">
        <v>-9.80999999999995</v>
      </c>
      <c r="D164" s="46">
        <v>-0.00364693505035445</v>
      </c>
      <c r="E164" s="10">
        <v>2688.92</v>
      </c>
      <c r="F164" s="10">
        <v>2665.35</v>
      </c>
      <c r="G164" s="10">
        <v>2697.53</v>
      </c>
      <c r="H164" s="47"/>
      <c r="I164" s="10">
        <v>454130.15</v>
      </c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9">
        <v>43689.0</v>
      </c>
      <c r="B165" s="10">
        <v>2689.93</v>
      </c>
      <c r="C165" s="45">
        <v>10.2199999999998</v>
      </c>
      <c r="D165" s="46">
        <v>0.0038138455280608</v>
      </c>
      <c r="E165" s="10">
        <v>2687.12</v>
      </c>
      <c r="F165" s="10">
        <v>2682.05</v>
      </c>
      <c r="G165" s="10">
        <v>2698.39</v>
      </c>
      <c r="H165" s="47"/>
      <c r="I165" s="10">
        <v>284539.04</v>
      </c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9">
        <v>43686.0</v>
      </c>
      <c r="B166" s="10">
        <v>2679.71</v>
      </c>
      <c r="C166" s="45">
        <v>-16.98</v>
      </c>
      <c r="D166" s="46">
        <v>-0.0062966080639599</v>
      </c>
      <c r="E166" s="10">
        <v>2696.65</v>
      </c>
      <c r="F166" s="10">
        <v>2678.07</v>
      </c>
      <c r="G166" s="10">
        <v>2700.95</v>
      </c>
      <c r="H166" s="47"/>
      <c r="I166" s="10">
        <v>326861.21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9">
        <v>43685.0</v>
      </c>
      <c r="B167" s="10">
        <v>2696.69</v>
      </c>
      <c r="C167" s="45">
        <v>21.71</v>
      </c>
      <c r="D167" s="46">
        <v>0.00811594853045632</v>
      </c>
      <c r="E167" s="10">
        <v>2693.17</v>
      </c>
      <c r="F167" s="10">
        <v>2693.17</v>
      </c>
      <c r="G167" s="10">
        <v>2707.62</v>
      </c>
      <c r="H167" s="47"/>
      <c r="I167" s="10">
        <v>396789.61</v>
      </c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9">
        <v>43684.0</v>
      </c>
      <c r="B168" s="10">
        <v>2674.98</v>
      </c>
      <c r="C168" s="45">
        <v>-8.36999999999989</v>
      </c>
      <c r="D168" s="46">
        <v>-0.00311923528425285</v>
      </c>
      <c r="E168" s="10">
        <v>2683.11</v>
      </c>
      <c r="F168" s="10">
        <v>2666.41</v>
      </c>
      <c r="G168" s="10">
        <v>2696.53</v>
      </c>
      <c r="H168" s="47"/>
      <c r="I168" s="10">
        <v>490411.9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9">
        <v>43683.0</v>
      </c>
      <c r="B169" s="10">
        <v>2683.35</v>
      </c>
      <c r="C169" s="45">
        <v>34.1900000000001</v>
      </c>
      <c r="D169" s="46">
        <v>0.0129059777438886</v>
      </c>
      <c r="E169" s="10">
        <v>2654.34</v>
      </c>
      <c r="F169" s="10">
        <v>2654.11</v>
      </c>
      <c r="G169" s="10">
        <v>2686.86</v>
      </c>
      <c r="H169" s="47"/>
      <c r="I169" s="10">
        <v>476121.88</v>
      </c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9">
        <v>43682.0</v>
      </c>
      <c r="B170" s="10">
        <v>2649.16</v>
      </c>
      <c r="C170" s="45">
        <v>-25.7400000000002</v>
      </c>
      <c r="D170" s="46">
        <v>-0.00962278963699586</v>
      </c>
      <c r="E170" s="10">
        <v>2666.85</v>
      </c>
      <c r="F170" s="10">
        <v>2645.12</v>
      </c>
      <c r="G170" s="10">
        <v>2676.61</v>
      </c>
      <c r="H170" s="47"/>
      <c r="I170" s="10">
        <v>523209.99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9">
        <v>43679.0</v>
      </c>
      <c r="B171" s="10">
        <v>2674.9</v>
      </c>
      <c r="C171" s="45">
        <v>-54.52</v>
      </c>
      <c r="D171" s="46">
        <v>-0.0199749397307853</v>
      </c>
      <c r="E171" s="10">
        <v>2707.65</v>
      </c>
      <c r="F171" s="10">
        <v>2673.97</v>
      </c>
      <c r="G171" s="10">
        <v>2716.6</v>
      </c>
      <c r="H171" s="47"/>
      <c r="I171" s="10">
        <v>671304.76</v>
      </c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9">
        <v>43678.0</v>
      </c>
      <c r="B172" s="10">
        <v>2729.42</v>
      </c>
      <c r="C172" s="45">
        <v>-10.0799999999999</v>
      </c>
      <c r="D172" s="46">
        <v>-0.00367950355904359</v>
      </c>
      <c r="E172" s="10">
        <v>2727.68</v>
      </c>
      <c r="F172" s="10">
        <v>2722.48</v>
      </c>
      <c r="G172" s="10">
        <v>2737.91</v>
      </c>
      <c r="H172" s="47"/>
      <c r="I172" s="10">
        <v>406787.06</v>
      </c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9">
        <v>43677.0</v>
      </c>
      <c r="B173" s="10">
        <v>2739.5</v>
      </c>
      <c r="C173" s="45">
        <v>4.82000000000016</v>
      </c>
      <c r="D173" s="46">
        <v>0.00176254625769749</v>
      </c>
      <c r="E173" s="10">
        <v>2737.8</v>
      </c>
      <c r="F173" s="10">
        <v>2723.54</v>
      </c>
      <c r="G173" s="10">
        <v>2750.06</v>
      </c>
      <c r="H173" s="47"/>
      <c r="I173" s="10">
        <v>461832.49</v>
      </c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9">
        <v>43676.0</v>
      </c>
      <c r="B174" s="10">
        <v>2734.68</v>
      </c>
      <c r="C174" s="45">
        <v>6.40999999999985</v>
      </c>
      <c r="D174" s="46">
        <v>0.00234947420893088</v>
      </c>
      <c r="E174" s="10">
        <v>2730.38</v>
      </c>
      <c r="F174" s="10">
        <v>2714.01</v>
      </c>
      <c r="G174" s="10">
        <v>2735.21</v>
      </c>
      <c r="H174" s="47"/>
      <c r="I174" s="10">
        <v>391327.66</v>
      </c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9">
        <v>43675.0</v>
      </c>
      <c r="B175" s="10">
        <v>2728.27</v>
      </c>
      <c r="C175" s="45">
        <v>12.5900000000001</v>
      </c>
      <c r="D175" s="46">
        <v>0.0046360395922937</v>
      </c>
      <c r="E175" s="10">
        <v>2715.74</v>
      </c>
      <c r="F175" s="10">
        <v>2714.44</v>
      </c>
      <c r="G175" s="10">
        <v>2732.86</v>
      </c>
      <c r="H175" s="47"/>
      <c r="I175" s="10">
        <v>343891.26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9">
        <v>43672.0</v>
      </c>
      <c r="B176" s="10">
        <v>2715.68</v>
      </c>
      <c r="C176" s="45">
        <v>14.6599999999999</v>
      </c>
      <c r="D176" s="46">
        <v>0.0054275792108166</v>
      </c>
      <c r="E176" s="10">
        <v>2697.21</v>
      </c>
      <c r="F176" s="10">
        <v>2694.84</v>
      </c>
      <c r="G176" s="10">
        <v>2733.32</v>
      </c>
      <c r="H176" s="47"/>
      <c r="I176" s="10">
        <v>738253.66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9">
        <v>43671.0</v>
      </c>
      <c r="B177" s="10">
        <v>2701.02</v>
      </c>
      <c r="C177" s="45">
        <v>18.1100000000001</v>
      </c>
      <c r="D177" s="46">
        <v>0.00675013325083589</v>
      </c>
      <c r="E177" s="10">
        <v>2679.38</v>
      </c>
      <c r="F177" s="10">
        <v>2665.21</v>
      </c>
      <c r="G177" s="10">
        <v>2723.44</v>
      </c>
      <c r="H177" s="47"/>
      <c r="I177" s="10">
        <v>690730.47</v>
      </c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9">
        <v>43670.0</v>
      </c>
      <c r="B178" s="10">
        <v>2682.91</v>
      </c>
      <c r="C178" s="45">
        <v>-18.1500000000001</v>
      </c>
      <c r="D178" s="46">
        <v>-0.00671958416325446</v>
      </c>
      <c r="E178" s="10">
        <v>2706.73</v>
      </c>
      <c r="F178" s="10">
        <v>2677.35</v>
      </c>
      <c r="G178" s="10">
        <v>2708.5</v>
      </c>
      <c r="H178" s="47"/>
      <c r="I178" s="10">
        <v>339184.83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9">
        <v>43669.0</v>
      </c>
      <c r="B179" s="10">
        <v>2701.06</v>
      </c>
      <c r="C179" s="45">
        <v>16.8099999999999</v>
      </c>
      <c r="D179" s="46">
        <v>0.00626245692465305</v>
      </c>
      <c r="E179" s="10">
        <v>2686.98</v>
      </c>
      <c r="F179" s="10">
        <v>2683.39</v>
      </c>
      <c r="G179" s="10">
        <v>2709.24</v>
      </c>
      <c r="H179" s="47"/>
      <c r="I179" s="10">
        <v>341345.07</v>
      </c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9">
        <v>43668.0</v>
      </c>
      <c r="B180" s="10">
        <v>2684.25</v>
      </c>
      <c r="C180" s="45">
        <v>-16.3200000000002</v>
      </c>
      <c r="D180" s="46">
        <v>-0.00604316866439313</v>
      </c>
      <c r="E180" s="10">
        <v>2699.31</v>
      </c>
      <c r="F180" s="10">
        <v>2684.25</v>
      </c>
      <c r="G180" s="10">
        <v>2705.07</v>
      </c>
      <c r="H180" s="47"/>
      <c r="I180" s="10">
        <v>348650.15</v>
      </c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9">
        <v>43665.0</v>
      </c>
      <c r="B181" s="10">
        <v>2700.57</v>
      </c>
      <c r="C181" s="45">
        <v>-2.01999999999998</v>
      </c>
      <c r="D181" s="46">
        <v>-7.47431167879694E-4</v>
      </c>
      <c r="E181" s="10">
        <v>2710.44</v>
      </c>
      <c r="F181" s="10">
        <v>2700.54</v>
      </c>
      <c r="G181" s="10">
        <v>2726.89</v>
      </c>
      <c r="H181" s="47"/>
      <c r="I181" s="10">
        <v>320893.82</v>
      </c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9">
        <v>43664.0</v>
      </c>
      <c r="B182" s="10">
        <v>2702.59</v>
      </c>
      <c r="C182" s="45">
        <v>-10.5799999999999</v>
      </c>
      <c r="D182" s="46">
        <v>-0.00389949763560703</v>
      </c>
      <c r="E182" s="10">
        <v>2705.63</v>
      </c>
      <c r="F182" s="10">
        <v>2694.74</v>
      </c>
      <c r="G182" s="10">
        <v>2714.55</v>
      </c>
      <c r="H182" s="47"/>
      <c r="I182" s="10">
        <v>305166.14</v>
      </c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9">
        <v>43663.0</v>
      </c>
      <c r="B183" s="10">
        <v>2713.17</v>
      </c>
      <c r="C183" s="45">
        <v>-42.71</v>
      </c>
      <c r="D183" s="46">
        <v>-0.0154977720365183</v>
      </c>
      <c r="E183" s="10">
        <v>2715.67</v>
      </c>
      <c r="F183" s="10">
        <v>2704.28</v>
      </c>
      <c r="G183" s="10">
        <v>2726.22</v>
      </c>
      <c r="H183" s="47"/>
      <c r="I183" s="10">
        <v>407581.23</v>
      </c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9">
        <v>43662.0</v>
      </c>
      <c r="B184" s="10">
        <v>2755.88</v>
      </c>
      <c r="C184" s="45">
        <v>-0.559999999999945</v>
      </c>
      <c r="D184" s="46">
        <v>-2.03160598453057E-4</v>
      </c>
      <c r="E184" s="10">
        <v>2754.05</v>
      </c>
      <c r="F184" s="10">
        <v>2736.44</v>
      </c>
      <c r="G184" s="10">
        <v>2757.35</v>
      </c>
      <c r="H184" s="47"/>
      <c r="I184" s="10">
        <v>414616.61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9">
        <v>43661.0</v>
      </c>
      <c r="B185" s="10">
        <v>2756.44</v>
      </c>
      <c r="C185" s="45">
        <v>-21.1399999999999</v>
      </c>
      <c r="D185" s="46">
        <v>-0.00761094189906317</v>
      </c>
      <c r="E185" s="10">
        <v>2783.45</v>
      </c>
      <c r="F185" s="10">
        <v>2755.43</v>
      </c>
      <c r="G185" s="10">
        <v>2785.8</v>
      </c>
      <c r="H185" s="47"/>
      <c r="I185" s="10">
        <v>390477.46</v>
      </c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9">
        <v>43658.0</v>
      </c>
      <c r="B186" s="10">
        <v>2777.58</v>
      </c>
      <c r="C186" s="45">
        <v>-12.0799999999999</v>
      </c>
      <c r="D186" s="46">
        <v>-0.00433027680792639</v>
      </c>
      <c r="E186" s="10">
        <v>2787.09</v>
      </c>
      <c r="F186" s="10">
        <v>2760.46</v>
      </c>
      <c r="G186" s="10">
        <v>2788.7</v>
      </c>
      <c r="H186" s="47"/>
      <c r="I186" s="10">
        <v>384233.66</v>
      </c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9">
        <v>43657.0</v>
      </c>
      <c r="B187" s="10">
        <v>2789.66</v>
      </c>
      <c r="C187" s="45">
        <v>-33.0900000000001</v>
      </c>
      <c r="D187" s="46">
        <v>-0.0117226109290586</v>
      </c>
      <c r="E187" s="10">
        <v>2825.2</v>
      </c>
      <c r="F187" s="10">
        <v>2779.41</v>
      </c>
      <c r="G187" s="10">
        <v>2828.72</v>
      </c>
      <c r="H187" s="47"/>
      <c r="I187" s="10">
        <v>444879.01</v>
      </c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9">
        <v>43656.0</v>
      </c>
      <c r="B188" s="10">
        <v>2822.75</v>
      </c>
      <c r="C188" s="45">
        <v>0.0900000000001455</v>
      </c>
      <c r="D188" s="46">
        <v>3.18848178668864E-5</v>
      </c>
      <c r="E188" s="10">
        <v>2824.79</v>
      </c>
      <c r="F188" s="10">
        <v>2808.76</v>
      </c>
      <c r="G188" s="10">
        <v>2833.18</v>
      </c>
      <c r="H188" s="47"/>
      <c r="I188" s="10">
        <v>464083.47</v>
      </c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9">
        <v>43655.0</v>
      </c>
      <c r="B189" s="10">
        <v>2822.66</v>
      </c>
      <c r="C189" s="45">
        <v>0.109999999999673</v>
      </c>
      <c r="D189" s="46">
        <v>3.89718516942738E-5</v>
      </c>
      <c r="E189" s="10">
        <v>2821.89</v>
      </c>
      <c r="F189" s="10">
        <v>2816.79</v>
      </c>
      <c r="G189" s="10">
        <v>2835.18</v>
      </c>
      <c r="H189" s="47"/>
      <c r="I189" s="10">
        <v>354140.6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9">
        <v>43654.0</v>
      </c>
      <c r="B190" s="10">
        <v>2822.55</v>
      </c>
      <c r="C190" s="45">
        <v>-12.7999999999997</v>
      </c>
      <c r="D190" s="46">
        <v>-0.00451443384414613</v>
      </c>
      <c r="E190" s="10">
        <v>2823.14</v>
      </c>
      <c r="F190" s="10">
        <v>2806.97</v>
      </c>
      <c r="G190" s="10">
        <v>2823.67</v>
      </c>
      <c r="H190" s="47"/>
      <c r="I190" s="10">
        <v>405890.81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9">
        <v>43651.0</v>
      </c>
      <c r="B191" s="10">
        <v>2835.35</v>
      </c>
      <c r="C191" s="45">
        <v>-7.43000000000029</v>
      </c>
      <c r="D191" s="46">
        <v>-0.00261363876205696</v>
      </c>
      <c r="E191" s="10">
        <v>2842.97</v>
      </c>
      <c r="F191" s="10">
        <v>2827.96</v>
      </c>
      <c r="G191" s="10">
        <v>2848.4</v>
      </c>
      <c r="H191" s="47"/>
      <c r="I191" s="10">
        <v>441913.58</v>
      </c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9">
        <v>43650.0</v>
      </c>
      <c r="B192" s="10">
        <v>2842.78</v>
      </c>
      <c r="C192" s="45">
        <v>18.8300000000004</v>
      </c>
      <c r="D192" s="46">
        <v>0.00666796508436778</v>
      </c>
      <c r="E192" s="10">
        <v>2823.33</v>
      </c>
      <c r="F192" s="10">
        <v>2813.66</v>
      </c>
      <c r="G192" s="10">
        <v>2842.78</v>
      </c>
      <c r="H192" s="47"/>
      <c r="I192" s="10">
        <v>469506.46</v>
      </c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9">
        <v>43649.0</v>
      </c>
      <c r="B193" s="10">
        <v>2823.95</v>
      </c>
      <c r="C193" s="45">
        <v>14.1399999999999</v>
      </c>
      <c r="D193" s="46">
        <v>0.0050323687366761</v>
      </c>
      <c r="E193" s="10">
        <v>2810.1</v>
      </c>
      <c r="F193" s="10">
        <v>2799.6</v>
      </c>
      <c r="G193" s="10">
        <v>2827.76</v>
      </c>
      <c r="H193" s="47"/>
      <c r="I193" s="10">
        <v>454050.2</v>
      </c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9">
        <v>43648.0</v>
      </c>
      <c r="B194" s="10">
        <v>2809.81</v>
      </c>
      <c r="C194" s="45">
        <v>8.34000000000015</v>
      </c>
      <c r="D194" s="46">
        <v>0.00297700849910945</v>
      </c>
      <c r="E194" s="10">
        <v>2802.82</v>
      </c>
      <c r="F194" s="10">
        <v>2795.36</v>
      </c>
      <c r="G194" s="10">
        <v>2810.02</v>
      </c>
      <c r="H194" s="47"/>
      <c r="I194" s="10">
        <v>372336.7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9">
        <v>43647.0</v>
      </c>
      <c r="B195" s="10">
        <v>2801.47</v>
      </c>
      <c r="C195" s="45">
        <v>35.6199999999999</v>
      </c>
      <c r="D195" s="46">
        <v>0.0128785002802032</v>
      </c>
      <c r="E195" s="10">
        <v>2777.08</v>
      </c>
      <c r="F195" s="10">
        <v>2777.08</v>
      </c>
      <c r="G195" s="10">
        <v>2813.44</v>
      </c>
      <c r="H195" s="47"/>
      <c r="I195" s="10">
        <v>553258.33</v>
      </c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9">
        <v>43644.0</v>
      </c>
      <c r="B196" s="10">
        <v>2765.85</v>
      </c>
      <c r="C196" s="45">
        <v>-13.8099999999999</v>
      </c>
      <c r="D196" s="46">
        <v>-0.00496823352496347</v>
      </c>
      <c r="E196" s="10">
        <v>2777.94</v>
      </c>
      <c r="F196" s="10">
        <v>2761.46</v>
      </c>
      <c r="G196" s="10">
        <v>2786.66</v>
      </c>
      <c r="H196" s="47"/>
      <c r="I196" s="10">
        <v>417694.35</v>
      </c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9">
        <v>43643.0</v>
      </c>
      <c r="B197" s="10">
        <v>2779.66</v>
      </c>
      <c r="C197" s="45">
        <v>4.51999999999998</v>
      </c>
      <c r="D197" s="46">
        <v>0.00162874665782627</v>
      </c>
      <c r="E197" s="10">
        <v>2774.75</v>
      </c>
      <c r="F197" s="10">
        <v>2765.61</v>
      </c>
      <c r="G197" s="10">
        <v>2790.59</v>
      </c>
      <c r="H197" s="47"/>
      <c r="I197" s="10">
        <v>379026.08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9">
        <v>43642.0</v>
      </c>
      <c r="B198" s="10">
        <v>2775.14</v>
      </c>
      <c r="C198" s="45">
        <v>21.1799999999998</v>
      </c>
      <c r="D198" s="46">
        <v>0.00769074351116205</v>
      </c>
      <c r="E198" s="10">
        <v>2754.91</v>
      </c>
      <c r="F198" s="10">
        <v>2751.51</v>
      </c>
      <c r="G198" s="10">
        <v>2778.25</v>
      </c>
      <c r="H198" s="47"/>
      <c r="I198" s="10">
        <v>388070.18</v>
      </c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9">
        <v>43641.0</v>
      </c>
      <c r="B199" s="10">
        <v>2753.96</v>
      </c>
      <c r="C199" s="45">
        <v>-8.69000000000005</v>
      </c>
      <c r="D199" s="46">
        <v>-0.00314553055942666</v>
      </c>
      <c r="E199" s="10">
        <v>2761.39</v>
      </c>
      <c r="F199" s="10">
        <v>2738.34</v>
      </c>
      <c r="G199" s="10">
        <v>2763.88</v>
      </c>
      <c r="H199" s="47"/>
      <c r="I199" s="10">
        <v>346385.11</v>
      </c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9">
        <v>43640.0</v>
      </c>
      <c r="B200" s="10">
        <v>2762.65</v>
      </c>
      <c r="C200" s="45">
        <v>1.42000000000007</v>
      </c>
      <c r="D200" s="46">
        <v>5.14263570944859E-4</v>
      </c>
      <c r="E200" s="10">
        <v>2762.17</v>
      </c>
      <c r="F200" s="10">
        <v>2758.18</v>
      </c>
      <c r="G200" s="10">
        <v>2772.37</v>
      </c>
      <c r="H200" s="47"/>
      <c r="I200" s="10">
        <v>305924.29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9">
        <v>43637.0</v>
      </c>
      <c r="B201" s="10">
        <v>2761.23</v>
      </c>
      <c r="C201" s="45">
        <v>-18.9699999999998</v>
      </c>
      <c r="D201" s="46">
        <v>-0.00682325012589015</v>
      </c>
      <c r="E201" s="10">
        <v>2777.54</v>
      </c>
      <c r="F201" s="10">
        <v>2750.54</v>
      </c>
      <c r="G201" s="10">
        <v>2779.32</v>
      </c>
      <c r="H201" s="47"/>
      <c r="I201" s="10">
        <v>620904.78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9">
        <v>43636.0</v>
      </c>
      <c r="B202" s="10">
        <v>2780.2</v>
      </c>
      <c r="C202" s="45">
        <v>21.0799999999999</v>
      </c>
      <c r="D202" s="46">
        <v>0.00764011713879785</v>
      </c>
      <c r="E202" s="10">
        <v>2758.53</v>
      </c>
      <c r="F202" s="10">
        <v>2760.2</v>
      </c>
      <c r="G202" s="10">
        <v>2788.19</v>
      </c>
      <c r="H202" s="47"/>
      <c r="I202" s="10">
        <v>713036.78</v>
      </c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9">
        <v>43635.0</v>
      </c>
      <c r="B203" s="10">
        <v>2759.12</v>
      </c>
      <c r="C203" s="45">
        <v>-2.57000000000016</v>
      </c>
      <c r="D203" s="46">
        <v>-9.30589602743307E-4</v>
      </c>
      <c r="E203" s="10">
        <v>2763.07</v>
      </c>
      <c r="F203" s="10">
        <v>2751.58</v>
      </c>
      <c r="G203" s="10">
        <v>2775.83</v>
      </c>
      <c r="H203" s="47"/>
      <c r="I203" s="10">
        <v>398416.89</v>
      </c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9">
        <v>43634.0</v>
      </c>
      <c r="B204" s="10">
        <v>2761.69</v>
      </c>
      <c r="C204" s="45">
        <v>27.3800000000001</v>
      </c>
      <c r="D204" s="46">
        <v>0.0100134951779426</v>
      </c>
      <c r="E204" s="10">
        <v>2732.47</v>
      </c>
      <c r="F204" s="10">
        <v>2723.99</v>
      </c>
      <c r="G204" s="10">
        <v>2761.69</v>
      </c>
      <c r="H204" s="47"/>
      <c r="I204" s="10">
        <v>461779.18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9">
        <v>43633.0</v>
      </c>
      <c r="B205" s="10">
        <v>2734.31</v>
      </c>
      <c r="C205" s="45">
        <v>-4.97000000000025</v>
      </c>
      <c r="D205" s="46">
        <v>-0.00181434537542721</v>
      </c>
      <c r="E205" s="10">
        <v>2737.97</v>
      </c>
      <c r="F205" s="10">
        <v>2728.61</v>
      </c>
      <c r="G205" s="10">
        <v>2757.89</v>
      </c>
      <c r="H205" s="47"/>
      <c r="I205" s="10">
        <v>438182.75</v>
      </c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9">
        <v>43630.0</v>
      </c>
      <c r="B206" s="10">
        <v>2739.28</v>
      </c>
      <c r="C206" s="45">
        <v>-19.0799999999999</v>
      </c>
      <c r="D206" s="46">
        <v>-0.00691715367102189</v>
      </c>
      <c r="E206" s="10">
        <v>2757.58</v>
      </c>
      <c r="F206" s="10">
        <v>2738.62</v>
      </c>
      <c r="G206" s="10">
        <v>2772.06</v>
      </c>
      <c r="H206" s="47"/>
      <c r="I206" s="10">
        <v>455502.1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9">
        <v>43629.0</v>
      </c>
      <c r="B207" s="10">
        <v>2758.36</v>
      </c>
      <c r="C207" s="45">
        <v>6.61000000000013</v>
      </c>
      <c r="D207" s="46">
        <v>0.00240210774961393</v>
      </c>
      <c r="E207" s="10">
        <v>2750.42</v>
      </c>
      <c r="F207" s="10">
        <v>2734.4</v>
      </c>
      <c r="G207" s="10">
        <v>2759.16</v>
      </c>
      <c r="H207" s="47"/>
      <c r="I207" s="10">
        <v>602711.07</v>
      </c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9">
        <v>43627.0</v>
      </c>
      <c r="B208" s="10">
        <v>2751.75</v>
      </c>
      <c r="C208" s="45">
        <v>9.15999999999985</v>
      </c>
      <c r="D208" s="46">
        <v>0.00333990862651722</v>
      </c>
      <c r="E208" s="10">
        <v>2718.13</v>
      </c>
      <c r="F208" s="10">
        <v>2717.75</v>
      </c>
      <c r="G208" s="10">
        <v>2759.57</v>
      </c>
      <c r="H208" s="47"/>
      <c r="I208" s="10">
        <v>627093.73</v>
      </c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9">
        <v>43626.0</v>
      </c>
      <c r="B209" s="10">
        <v>2742.59</v>
      </c>
      <c r="C209" s="45">
        <v>12.98</v>
      </c>
      <c r="D209" s="46">
        <v>0.00475525807716121</v>
      </c>
      <c r="E209" s="10">
        <v>2734.16</v>
      </c>
      <c r="F209" s="10">
        <v>2725.65</v>
      </c>
      <c r="G209" s="10">
        <v>2746.8</v>
      </c>
      <c r="H209" s="47"/>
      <c r="I209" s="10">
        <v>465663.22</v>
      </c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9">
        <v>43623.0</v>
      </c>
      <c r="B210" s="10">
        <v>2729.61</v>
      </c>
      <c r="C210" s="45">
        <v>1.36000000000013</v>
      </c>
      <c r="D210" s="46">
        <v>4.98488041785074E-4</v>
      </c>
      <c r="E210" s="10">
        <v>2734.94</v>
      </c>
      <c r="F210" s="10">
        <v>2725.43</v>
      </c>
      <c r="G210" s="10">
        <v>2743.11</v>
      </c>
      <c r="H210" s="47"/>
      <c r="I210" s="10">
        <v>540647.9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9">
        <v>43622.0</v>
      </c>
      <c r="B211" s="10">
        <v>2728.25</v>
      </c>
      <c r="C211" s="45">
        <v>26.4099999999999</v>
      </c>
      <c r="D211" s="46">
        <v>0.00977482012258307</v>
      </c>
      <c r="E211" s="10">
        <v>2701.55</v>
      </c>
      <c r="F211" s="10">
        <v>2700.3</v>
      </c>
      <c r="G211" s="10">
        <v>2731.73</v>
      </c>
      <c r="H211" s="47"/>
      <c r="I211" s="10">
        <v>507359.42</v>
      </c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9">
        <v>43621.0</v>
      </c>
      <c r="B212" s="10">
        <v>2701.84</v>
      </c>
      <c r="C212" s="45">
        <v>-4.44999999999982</v>
      </c>
      <c r="D212" s="46">
        <v>-0.00164431749738565</v>
      </c>
      <c r="E212" s="10">
        <v>2706.66</v>
      </c>
      <c r="F212" s="10">
        <v>2690.43</v>
      </c>
      <c r="G212" s="10">
        <v>2713.82</v>
      </c>
      <c r="H212" s="47"/>
      <c r="I212" s="10">
        <v>451649.79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9">
        <v>43620.0</v>
      </c>
      <c r="B213" s="10">
        <v>2706.29</v>
      </c>
      <c r="C213" s="45">
        <v>-23.6399999999999</v>
      </c>
      <c r="D213" s="46">
        <v>-0.00865956269940983</v>
      </c>
      <c r="E213" s="10">
        <v>2726.06</v>
      </c>
      <c r="F213" s="10">
        <v>2690.13</v>
      </c>
      <c r="G213" s="10">
        <v>2731.1</v>
      </c>
      <c r="H213" s="47"/>
      <c r="I213" s="10">
        <v>704391.34</v>
      </c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9">
        <v>43619.0</v>
      </c>
      <c r="B214" s="10">
        <v>2729.93</v>
      </c>
      <c r="C214" s="45">
        <v>64.5999999999999</v>
      </c>
      <c r="D214" s="46">
        <v>0.0242371488708715</v>
      </c>
      <c r="E214" s="10">
        <v>2660.64</v>
      </c>
      <c r="F214" s="10">
        <v>2649.78</v>
      </c>
      <c r="G214" s="10">
        <v>2743.81</v>
      </c>
      <c r="H214" s="47"/>
      <c r="I214" s="10">
        <v>979762.86</v>
      </c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9">
        <v>43616.0</v>
      </c>
      <c r="B215" s="10">
        <v>2665.33</v>
      </c>
      <c r="C215" s="45">
        <v>5.80999999999995</v>
      </c>
      <c r="D215" s="46">
        <v>0.00218460474070507</v>
      </c>
      <c r="E215" s="10">
        <v>2655.76</v>
      </c>
      <c r="F215" s="10">
        <v>2639.19</v>
      </c>
      <c r="G215" s="10">
        <v>2665.42</v>
      </c>
      <c r="H215" s="47"/>
      <c r="I215" s="10">
        <v>446932.3</v>
      </c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9">
        <v>43615.0</v>
      </c>
      <c r="B216" s="10">
        <v>2659.52</v>
      </c>
      <c r="C216" s="45">
        <v>18.3699999999999</v>
      </c>
      <c r="D216" s="46">
        <v>0.00695530356094879</v>
      </c>
      <c r="E216" s="10">
        <v>2645.0</v>
      </c>
      <c r="F216" s="10">
        <v>2642.27</v>
      </c>
      <c r="G216" s="10">
        <v>2665.28</v>
      </c>
      <c r="H216" s="47"/>
      <c r="I216" s="10">
        <v>472167.36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9">
        <v>43614.0</v>
      </c>
      <c r="B217" s="10">
        <v>2641.15</v>
      </c>
      <c r="C217" s="45">
        <v>31.3699999999999</v>
      </c>
      <c r="D217" s="46">
        <v>0.0120201702825525</v>
      </c>
      <c r="E217" s="10">
        <v>2607.11</v>
      </c>
      <c r="F217" s="10">
        <v>2600.79</v>
      </c>
      <c r="G217" s="10">
        <v>2642.23</v>
      </c>
      <c r="H217" s="47"/>
      <c r="I217" s="10">
        <v>491068.17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9">
        <v>43613.0</v>
      </c>
      <c r="B218" s="10">
        <v>2609.78</v>
      </c>
      <c r="C218" s="45">
        <v>-23.1699999999996</v>
      </c>
      <c r="D218" s="46">
        <v>-0.00880001519208478</v>
      </c>
      <c r="E218" s="10">
        <v>2634.13</v>
      </c>
      <c r="F218" s="10">
        <v>2596.3</v>
      </c>
      <c r="G218" s="10">
        <v>2640.81</v>
      </c>
      <c r="H218" s="47"/>
      <c r="I218" s="10">
        <v>989455.18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9">
        <v>43612.0</v>
      </c>
      <c r="B219" s="10">
        <v>2632.95</v>
      </c>
      <c r="C219" s="45">
        <v>13.71</v>
      </c>
      <c r="D219" s="46">
        <v>0.00523434278645715</v>
      </c>
      <c r="E219" s="10">
        <v>2620.0</v>
      </c>
      <c r="F219" s="10">
        <v>2617.63</v>
      </c>
      <c r="G219" s="10">
        <v>2632.95</v>
      </c>
      <c r="H219" s="47"/>
      <c r="I219" s="10">
        <v>235308.67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9">
        <v>43609.0</v>
      </c>
      <c r="B220" s="10">
        <v>2619.24</v>
      </c>
      <c r="C220" s="45">
        <v>0.629999999999654</v>
      </c>
      <c r="D220" s="46">
        <v>2.40585654221001E-4</v>
      </c>
      <c r="E220" s="10">
        <v>2621.94</v>
      </c>
      <c r="F220" s="10">
        <v>2616.56</v>
      </c>
      <c r="G220" s="10">
        <v>2642.4</v>
      </c>
      <c r="H220" s="47"/>
      <c r="I220" s="10">
        <v>497114.43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9">
        <v>43608.0</v>
      </c>
      <c r="B221" s="10">
        <v>2618.61</v>
      </c>
      <c r="C221" s="45">
        <v>-20.0999999999999</v>
      </c>
      <c r="D221" s="46">
        <v>-0.00761735848198548</v>
      </c>
      <c r="E221" s="10">
        <v>2634.19</v>
      </c>
      <c r="F221" s="10">
        <v>2615.7</v>
      </c>
      <c r="G221" s="10">
        <v>2634.07</v>
      </c>
      <c r="H221" s="47"/>
      <c r="I221" s="10">
        <v>497477.82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9">
        <v>43607.0</v>
      </c>
      <c r="B222" s="10">
        <v>2638.71</v>
      </c>
      <c r="C222" s="45">
        <v>22.1799999999998</v>
      </c>
      <c r="D222" s="46">
        <v>0.00847687586230612</v>
      </c>
      <c r="E222" s="10">
        <v>2619.66</v>
      </c>
      <c r="F222" s="10">
        <v>2610.46</v>
      </c>
      <c r="G222" s="10">
        <v>2645.7</v>
      </c>
      <c r="H222" s="47"/>
      <c r="I222" s="10">
        <v>452538.28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9">
        <v>43606.0</v>
      </c>
      <c r="B223" s="10">
        <v>2616.53</v>
      </c>
      <c r="C223" s="45">
        <v>44.8800000000001</v>
      </c>
      <c r="D223" s="46">
        <v>0.0174518305368149</v>
      </c>
      <c r="E223" s="10">
        <v>2575.15</v>
      </c>
      <c r="F223" s="10">
        <v>2572.36</v>
      </c>
      <c r="G223" s="10">
        <v>2619.77</v>
      </c>
      <c r="H223" s="47"/>
      <c r="I223" s="10">
        <v>564035.38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9">
        <v>43605.0</v>
      </c>
      <c r="B224" s="10">
        <v>2571.65</v>
      </c>
      <c r="C224" s="45">
        <v>-5.82999999999993</v>
      </c>
      <c r="D224" s="46">
        <v>-0.00226189921939256</v>
      </c>
      <c r="E224" s="10">
        <v>2582.01</v>
      </c>
      <c r="F224" s="10">
        <v>2567.11</v>
      </c>
      <c r="G224" s="10">
        <v>2588.39</v>
      </c>
      <c r="H224" s="47"/>
      <c r="I224" s="10">
        <v>341768.59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9">
        <v>43602.0</v>
      </c>
      <c r="B225" s="10">
        <v>2577.48</v>
      </c>
      <c r="C225" s="45">
        <v>-3.63000000000011</v>
      </c>
      <c r="D225" s="46">
        <v>-0.00140637167730167</v>
      </c>
      <c r="E225" s="10">
        <v>2576.45</v>
      </c>
      <c r="F225" s="10">
        <v>2569.1</v>
      </c>
      <c r="G225" s="10">
        <v>2587.26</v>
      </c>
      <c r="H225" s="47"/>
      <c r="I225" s="10">
        <v>425546.42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9">
        <v>43601.0</v>
      </c>
      <c r="B226" s="10">
        <v>2581.11</v>
      </c>
      <c r="C226" s="45">
        <v>26.6200000000003</v>
      </c>
      <c r="D226" s="46">
        <v>0.0104208667874998</v>
      </c>
      <c r="E226" s="10">
        <v>2552.69</v>
      </c>
      <c r="F226" s="10">
        <v>2552.34</v>
      </c>
      <c r="G226" s="10">
        <v>2590.46</v>
      </c>
      <c r="H226" s="47"/>
      <c r="I226" s="10">
        <v>616542.23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9">
        <v>43600.0</v>
      </c>
      <c r="B227" s="10">
        <v>2554.49</v>
      </c>
      <c r="C227" s="45">
        <v>-7.84000000000015</v>
      </c>
      <c r="D227" s="46">
        <v>-0.00305971518110475</v>
      </c>
      <c r="E227" s="10">
        <v>2569.33</v>
      </c>
      <c r="F227" s="10">
        <v>2549.17</v>
      </c>
      <c r="G227" s="10">
        <v>2576.56</v>
      </c>
      <c r="H227" s="47"/>
      <c r="I227" s="10">
        <v>660548.08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9">
        <v>43599.0</v>
      </c>
      <c r="B228" s="10">
        <v>2562.33</v>
      </c>
      <c r="C228" s="45">
        <v>53.46</v>
      </c>
      <c r="D228" s="46">
        <v>0.0213083978045893</v>
      </c>
      <c r="E228" s="10">
        <v>2508.93</v>
      </c>
      <c r="F228" s="10">
        <v>2509.51</v>
      </c>
      <c r="G228" s="10">
        <v>2566.92</v>
      </c>
      <c r="H228" s="47"/>
      <c r="I228" s="10">
        <v>821822.16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9">
        <v>43598.0</v>
      </c>
      <c r="B229" s="10">
        <v>2508.87</v>
      </c>
      <c r="C229" s="45">
        <v>-6.0</v>
      </c>
      <c r="D229" s="46">
        <v>-0.00238580920683773</v>
      </c>
      <c r="E229" s="10">
        <v>2512.23</v>
      </c>
      <c r="F229" s="10">
        <v>2506.47</v>
      </c>
      <c r="G229" s="10">
        <v>2531.54</v>
      </c>
      <c r="H229" s="47"/>
      <c r="I229" s="10">
        <v>343237.43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9">
        <v>43595.0</v>
      </c>
      <c r="B230" s="10">
        <v>2514.87</v>
      </c>
      <c r="C230" s="45">
        <v>-29.5599999999999</v>
      </c>
      <c r="D230" s="46">
        <v>-0.0116175331999701</v>
      </c>
      <c r="E230" s="10">
        <v>2538.16</v>
      </c>
      <c r="F230" s="10">
        <v>2511.16</v>
      </c>
      <c r="G230" s="10">
        <v>2540.33</v>
      </c>
      <c r="H230" s="47"/>
      <c r="I230" s="10">
        <v>325395.58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9">
        <v>43593.0</v>
      </c>
      <c r="B231" s="10">
        <v>2544.43</v>
      </c>
      <c r="C231" s="45">
        <v>-20.6700000000001</v>
      </c>
      <c r="D231" s="46">
        <v>-0.00805816537366967</v>
      </c>
      <c r="E231" s="10">
        <v>2563.66</v>
      </c>
      <c r="F231" s="10">
        <v>2544.43</v>
      </c>
      <c r="G231" s="10">
        <v>2564.38</v>
      </c>
      <c r="H231" s="47"/>
      <c r="I231" s="10">
        <v>315535.96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9">
        <v>43592.0</v>
      </c>
      <c r="B232" s="10">
        <v>2565.1</v>
      </c>
      <c r="C232" s="45">
        <v>-14.6500000000001</v>
      </c>
      <c r="D232" s="46">
        <v>-0.00567884484930714</v>
      </c>
      <c r="E232" s="10">
        <v>2579.59</v>
      </c>
      <c r="F232" s="10">
        <v>2556.98</v>
      </c>
      <c r="G232" s="10">
        <v>2583.18</v>
      </c>
      <c r="H232" s="47"/>
      <c r="I232" s="10">
        <v>360680.48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9">
        <v>43591.0</v>
      </c>
      <c r="B233" s="10">
        <v>2579.75</v>
      </c>
      <c r="C233" s="45">
        <v>-1.19999999999982</v>
      </c>
      <c r="D233" s="46">
        <v>-4.64945078362548E-4</v>
      </c>
      <c r="E233" s="10">
        <v>2569.28</v>
      </c>
      <c r="F233" s="10">
        <v>2552.34</v>
      </c>
      <c r="G233" s="10">
        <v>2579.75</v>
      </c>
      <c r="H233" s="47"/>
      <c r="I233" s="10">
        <v>260220.39</v>
      </c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9">
        <v>43588.0</v>
      </c>
      <c r="B234" s="10">
        <v>2580.95</v>
      </c>
      <c r="C234" s="45">
        <v>5.73000000000002</v>
      </c>
      <c r="D234" s="46">
        <v>0.00222505261686381</v>
      </c>
      <c r="E234" s="10">
        <v>2574.11</v>
      </c>
      <c r="F234" s="10">
        <v>2572.84</v>
      </c>
      <c r="G234" s="10">
        <v>2587.09</v>
      </c>
      <c r="H234" s="47"/>
      <c r="I234" s="10">
        <v>296689.98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9">
        <v>43587.0</v>
      </c>
      <c r="B235" s="10">
        <v>2575.22</v>
      </c>
      <c r="C235" s="45">
        <v>15.8999999999996</v>
      </c>
      <c r="D235" s="46">
        <v>0.00621258771861261</v>
      </c>
      <c r="E235" s="10">
        <v>2558.81</v>
      </c>
      <c r="F235" s="10">
        <v>2557.69</v>
      </c>
      <c r="G235" s="10">
        <v>2580.92</v>
      </c>
      <c r="H235" s="47"/>
      <c r="I235" s="10">
        <v>263980.22</v>
      </c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9">
        <v>43585.0</v>
      </c>
      <c r="B236" s="10">
        <v>2559.32</v>
      </c>
      <c r="C236" s="45">
        <v>-10.5099999999998</v>
      </c>
      <c r="D236" s="46">
        <v>-0.00408976469260603</v>
      </c>
      <c r="E236" s="10">
        <v>2570.19</v>
      </c>
      <c r="F236" s="10">
        <v>2552.86</v>
      </c>
      <c r="G236" s="10">
        <v>2570.33</v>
      </c>
      <c r="H236" s="47"/>
      <c r="I236" s="10">
        <v>421245.34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9">
        <v>43584.0</v>
      </c>
      <c r="B237" s="10">
        <v>2569.83</v>
      </c>
      <c r="C237" s="45">
        <v>6.11000000000013</v>
      </c>
      <c r="D237" s="46">
        <v>0.00238325558173284</v>
      </c>
      <c r="E237" s="10">
        <v>2564.09</v>
      </c>
      <c r="F237" s="10">
        <v>2556.71</v>
      </c>
      <c r="G237" s="10">
        <v>2577.46</v>
      </c>
      <c r="H237" s="47"/>
      <c r="I237" s="10">
        <v>296596.72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9">
        <v>43581.0</v>
      </c>
      <c r="B238" s="10">
        <v>2563.72</v>
      </c>
      <c r="C238" s="45">
        <v>2.77999999999975</v>
      </c>
      <c r="D238" s="46">
        <v>0.0010855389036837</v>
      </c>
      <c r="E238" s="10">
        <v>2560.7</v>
      </c>
      <c r="F238" s="10">
        <v>2547.87</v>
      </c>
      <c r="G238" s="10">
        <v>2563.72</v>
      </c>
      <c r="H238" s="47"/>
      <c r="I238" s="10">
        <v>449390.4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9">
        <v>43580.0</v>
      </c>
      <c r="B239" s="10">
        <v>2560.94</v>
      </c>
      <c r="C239" s="45">
        <v>-18.1100000000001</v>
      </c>
      <c r="D239" s="46">
        <v>-0.00702196545239531</v>
      </c>
      <c r="E239" s="10">
        <v>2578.52</v>
      </c>
      <c r="F239" s="10">
        <v>2558.75</v>
      </c>
      <c r="G239" s="10">
        <v>2586.93</v>
      </c>
      <c r="H239" s="47"/>
      <c r="I239" s="10">
        <v>485256.75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9">
        <v>43579.0</v>
      </c>
      <c r="B240" s="10">
        <v>2579.05</v>
      </c>
      <c r="C240" s="45">
        <v>-8.42999999999984</v>
      </c>
      <c r="D240" s="46">
        <v>-0.00325799619707199</v>
      </c>
      <c r="E240" s="10">
        <v>2587.07</v>
      </c>
      <c r="F240" s="10">
        <v>2567.38</v>
      </c>
      <c r="G240" s="10">
        <v>2587.24</v>
      </c>
      <c r="H240" s="47"/>
      <c r="I240" s="10">
        <v>345732.61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9">
        <v>43578.0</v>
      </c>
      <c r="B241" s="10">
        <v>2587.48</v>
      </c>
      <c r="C241" s="45">
        <v>2.74000000000024</v>
      </c>
      <c r="D241" s="46">
        <v>0.00106006793720074</v>
      </c>
      <c r="E241" s="10">
        <v>2586.06</v>
      </c>
      <c r="F241" s="10">
        <v>2576.82</v>
      </c>
      <c r="G241" s="10">
        <v>2599.58</v>
      </c>
      <c r="H241" s="47"/>
      <c r="I241" s="10">
        <v>376430.57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9">
        <v>43577.0</v>
      </c>
      <c r="B242" s="10">
        <v>2584.74</v>
      </c>
      <c r="C242" s="45">
        <v>20.8399999999997</v>
      </c>
      <c r="D242" s="46">
        <v>0.00812824213112824</v>
      </c>
      <c r="E242" s="10">
        <v>2567.24</v>
      </c>
      <c r="F242" s="10">
        <v>2567.62</v>
      </c>
      <c r="G242" s="10">
        <v>2585.76</v>
      </c>
      <c r="H242" s="47"/>
      <c r="I242" s="10">
        <v>209733.2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9">
        <v>43574.0</v>
      </c>
      <c r="B243" s="10">
        <v>2563.9</v>
      </c>
      <c r="C243" s="45">
        <v>3.09999999999991</v>
      </c>
      <c r="D243" s="46">
        <v>0.00121055920024989</v>
      </c>
      <c r="E243" s="10">
        <v>2561.11</v>
      </c>
      <c r="F243" s="10">
        <v>2560.73</v>
      </c>
      <c r="G243" s="10">
        <v>2566.88</v>
      </c>
      <c r="H243" s="47"/>
      <c r="I243" s="10">
        <v>86957.94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9">
        <v>43573.0</v>
      </c>
      <c r="B244" s="10">
        <v>2560.8</v>
      </c>
      <c r="C244" s="45">
        <v>-7.46000000000004</v>
      </c>
      <c r="D244" s="46">
        <v>-0.0029046903350907</v>
      </c>
      <c r="E244" s="10">
        <v>2567.34</v>
      </c>
      <c r="F244" s="10">
        <v>2547.37</v>
      </c>
      <c r="G244" s="10">
        <v>2567.34</v>
      </c>
      <c r="H244" s="47"/>
      <c r="I244" s="10">
        <v>295448.89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9">
        <v>43572.0</v>
      </c>
      <c r="B245" s="10">
        <v>2568.26</v>
      </c>
      <c r="C245" s="45">
        <v>8.42000000000007</v>
      </c>
      <c r="D245" s="46">
        <v>0.00328926807925498</v>
      </c>
      <c r="E245" s="10">
        <v>2563.47</v>
      </c>
      <c r="F245" s="10">
        <v>2560.04</v>
      </c>
      <c r="G245" s="10">
        <v>2574.81</v>
      </c>
      <c r="H245" s="47"/>
      <c r="I245" s="10">
        <v>392740.5</v>
      </c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9">
        <v>43571.0</v>
      </c>
      <c r="B246" s="10">
        <v>2559.84</v>
      </c>
      <c r="C246" s="45">
        <v>14.7200000000003</v>
      </c>
      <c r="D246" s="46">
        <v>0.00578361727541344</v>
      </c>
      <c r="E246" s="10">
        <v>2547.17</v>
      </c>
      <c r="F246" s="10">
        <v>2540.35</v>
      </c>
      <c r="G246" s="10">
        <v>2567.06</v>
      </c>
      <c r="H246" s="47"/>
      <c r="I246" s="10">
        <v>466132.45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9">
        <v>43570.0</v>
      </c>
      <c r="B247" s="10">
        <v>2545.12</v>
      </c>
      <c r="C247" s="45">
        <v>-14.5999999999999</v>
      </c>
      <c r="D247" s="46">
        <v>-0.00570374884753016</v>
      </c>
      <c r="E247" s="10">
        <v>2564.48</v>
      </c>
      <c r="F247" s="10">
        <v>2539.74</v>
      </c>
      <c r="G247" s="10">
        <v>2569.92</v>
      </c>
      <c r="H247" s="47"/>
      <c r="I247" s="10">
        <v>297185.78</v>
      </c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9">
        <v>43567.0</v>
      </c>
      <c r="B248" s="10">
        <v>2559.72</v>
      </c>
      <c r="C248" s="45">
        <v>8.26999999999998</v>
      </c>
      <c r="D248" s="46">
        <v>0.00324129416606243</v>
      </c>
      <c r="E248" s="10">
        <v>2550.87</v>
      </c>
      <c r="F248" s="10">
        <v>2547.0</v>
      </c>
      <c r="G248" s="10">
        <v>2569.84</v>
      </c>
      <c r="H248" s="47"/>
      <c r="I248" s="10">
        <v>455202.6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9">
        <v>43566.0</v>
      </c>
      <c r="B249" s="10">
        <v>2551.45</v>
      </c>
      <c r="C249" s="45">
        <v>-27.1300000000001</v>
      </c>
      <c r="D249" s="46">
        <v>-0.0105212946660566</v>
      </c>
      <c r="E249" s="10">
        <v>2578.37</v>
      </c>
      <c r="F249" s="10">
        <v>2551.45</v>
      </c>
      <c r="G249" s="10">
        <v>2587.09</v>
      </c>
      <c r="H249" s="47"/>
      <c r="I249" s="10">
        <v>528733.87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9">
        <v>43565.0</v>
      </c>
      <c r="B250" s="10">
        <v>2578.58</v>
      </c>
      <c r="C250" s="45">
        <v>8.29999999999973</v>
      </c>
      <c r="D250" s="46">
        <v>0.00322922016278372</v>
      </c>
      <c r="E250" s="10">
        <v>2571.7</v>
      </c>
      <c r="F250" s="10">
        <v>2565.33</v>
      </c>
      <c r="G250" s="10">
        <v>2591.69</v>
      </c>
      <c r="H250" s="47"/>
      <c r="I250" s="10">
        <v>642514.78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9">
        <v>43564.0</v>
      </c>
      <c r="B251" s="10">
        <v>2570.28</v>
      </c>
      <c r="C251" s="45">
        <v>10.21</v>
      </c>
      <c r="D251" s="46">
        <v>0.00398817219841646</v>
      </c>
      <c r="E251" s="10">
        <v>2563.85</v>
      </c>
      <c r="F251" s="10">
        <v>2556.37</v>
      </c>
      <c r="G251" s="10">
        <v>2574.07</v>
      </c>
      <c r="H251" s="47"/>
      <c r="I251" s="10">
        <v>556764.83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9">
        <v>43563.0</v>
      </c>
      <c r="B252" s="10">
        <v>2560.07</v>
      </c>
      <c r="C252" s="45">
        <v>19.0800000000004</v>
      </c>
      <c r="D252" s="46">
        <v>0.00750888433248473</v>
      </c>
      <c r="E252" s="10">
        <v>2542.61</v>
      </c>
      <c r="F252" s="10">
        <v>2542.61</v>
      </c>
      <c r="G252" s="10">
        <v>2560.07</v>
      </c>
      <c r="H252" s="47"/>
      <c r="I252" s="10">
        <v>384565.39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9">
        <v>43560.0</v>
      </c>
      <c r="B253" s="10">
        <v>2540.99</v>
      </c>
      <c r="C253" s="45">
        <v>5.48999999999978</v>
      </c>
      <c r="D253" s="46">
        <v>0.00216525340169583</v>
      </c>
      <c r="E253" s="10">
        <v>2535.5</v>
      </c>
      <c r="F253" s="10">
        <v>2534.78</v>
      </c>
      <c r="G253" s="10">
        <v>2548.52</v>
      </c>
      <c r="H253" s="47"/>
      <c r="I253" s="10">
        <v>364214.77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9">
        <v>43559.0</v>
      </c>
      <c r="B254" s="10">
        <v>2535.5</v>
      </c>
      <c r="C254" s="45">
        <v>3.17999999999984</v>
      </c>
      <c r="D254" s="46">
        <v>0.0012557654640803</v>
      </c>
      <c r="E254" s="10">
        <v>2530.56</v>
      </c>
      <c r="F254" s="10">
        <v>2523.69</v>
      </c>
      <c r="G254" s="10">
        <v>2538.36</v>
      </c>
      <c r="H254" s="47"/>
      <c r="I254" s="10">
        <v>342388.9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9">
        <v>43558.0</v>
      </c>
      <c r="B255" s="10">
        <v>2532.32</v>
      </c>
      <c r="C255" s="45">
        <v>4.55000000000018</v>
      </c>
      <c r="D255" s="46">
        <v>0.00180000553847865</v>
      </c>
      <c r="E255" s="10">
        <v>2530.9</v>
      </c>
      <c r="F255" s="10">
        <v>2530.9</v>
      </c>
      <c r="G255" s="10">
        <v>2549.56</v>
      </c>
      <c r="H255" s="47"/>
      <c r="I255" s="10">
        <v>471807.54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9">
        <v>43557.0</v>
      </c>
      <c r="B256" s="10">
        <v>2527.77</v>
      </c>
      <c r="C256" s="45">
        <v>6.51999999999998</v>
      </c>
      <c r="D256" s="46">
        <v>0.00258601883986117</v>
      </c>
      <c r="E256" s="10">
        <v>2523.03</v>
      </c>
      <c r="F256" s="10">
        <v>2514.55</v>
      </c>
      <c r="G256" s="10">
        <v>2532.34</v>
      </c>
      <c r="H256" s="47"/>
      <c r="I256" s="10">
        <v>332965.94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9">
        <v>43556.0</v>
      </c>
      <c r="B257" s="10">
        <v>2521.25</v>
      </c>
      <c r="C257" s="45">
        <v>24.1500000000001</v>
      </c>
      <c r="D257" s="46">
        <v>0.0096712186135918</v>
      </c>
      <c r="E257" s="10">
        <v>2498.73</v>
      </c>
      <c r="F257" s="10">
        <v>2498.73</v>
      </c>
      <c r="G257" s="10">
        <v>2527.06</v>
      </c>
      <c r="H257" s="47"/>
      <c r="I257" s="10">
        <v>350878.12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9">
        <v>43553.0</v>
      </c>
      <c r="B258" s="10">
        <v>2497.1</v>
      </c>
      <c r="C258" s="45">
        <v>4.69999999999982</v>
      </c>
      <c r="D258" s="46">
        <v>0.00188573262718657</v>
      </c>
      <c r="E258" s="10">
        <v>2493.77</v>
      </c>
      <c r="F258" s="10">
        <v>2486.72</v>
      </c>
      <c r="G258" s="10">
        <v>2509.65</v>
      </c>
      <c r="H258" s="47"/>
      <c r="I258" s="10">
        <v>471492.97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9">
        <v>43552.0</v>
      </c>
      <c r="B259" s="10">
        <v>2492.4</v>
      </c>
      <c r="C259" s="45">
        <v>4.92000000000007</v>
      </c>
      <c r="D259" s="46">
        <v>0.00197790534999279</v>
      </c>
      <c r="E259" s="10">
        <v>2487.7</v>
      </c>
      <c r="F259" s="10">
        <v>2482.82</v>
      </c>
      <c r="G259" s="10">
        <v>2497.65</v>
      </c>
      <c r="H259" s="47"/>
      <c r="I259" s="10">
        <v>307317.49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9">
        <v>43551.0</v>
      </c>
      <c r="B260" s="10">
        <v>2487.48</v>
      </c>
      <c r="C260" s="45">
        <v>-25.1500000000001</v>
      </c>
      <c r="D260" s="46">
        <v>-0.0100094323477791</v>
      </c>
      <c r="E260" s="10">
        <v>2510.69</v>
      </c>
      <c r="F260" s="10">
        <v>2487.48</v>
      </c>
      <c r="G260" s="10">
        <v>2514.48</v>
      </c>
      <c r="H260" s="47"/>
      <c r="I260" s="10">
        <v>389648.11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9">
        <v>43550.0</v>
      </c>
      <c r="B261" s="10">
        <v>2512.63</v>
      </c>
      <c r="C261" s="45">
        <v>15.04</v>
      </c>
      <c r="D261" s="46">
        <v>0.0060218050200393</v>
      </c>
      <c r="E261" s="10">
        <v>2498.6</v>
      </c>
      <c r="F261" s="10">
        <v>2492.36</v>
      </c>
      <c r="G261" s="10">
        <v>2520.02</v>
      </c>
      <c r="H261" s="47"/>
      <c r="I261" s="10">
        <v>396765.77</v>
      </c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9">
        <v>43549.0</v>
      </c>
      <c r="B262" s="10">
        <v>2497.59</v>
      </c>
      <c r="C262" s="45">
        <v>4.89000000000033</v>
      </c>
      <c r="D262" s="46">
        <v>0.00196172824647985</v>
      </c>
      <c r="E262" s="10">
        <v>2487.89</v>
      </c>
      <c r="F262" s="10">
        <v>2473.76</v>
      </c>
      <c r="G262" s="10">
        <v>2499.41</v>
      </c>
      <c r="H262" s="47"/>
      <c r="I262" s="10">
        <v>451838.21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9">
        <v>43546.0</v>
      </c>
      <c r="B263" s="10">
        <v>2492.7</v>
      </c>
      <c r="C263" s="45">
        <v>-15.1100000000001</v>
      </c>
      <c r="D263" s="46">
        <v>-0.00602517734597124</v>
      </c>
      <c r="E263" s="10">
        <v>2507.96</v>
      </c>
      <c r="F263" s="10">
        <v>2486.01</v>
      </c>
      <c r="G263" s="10">
        <v>2509.96</v>
      </c>
      <c r="H263" s="47"/>
      <c r="I263" s="10">
        <v>333256.45</v>
      </c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9">
        <v>43545.0</v>
      </c>
      <c r="B264" s="10">
        <v>2507.81</v>
      </c>
      <c r="C264" s="45">
        <v>3.57999999999993</v>
      </c>
      <c r="D264" s="46">
        <v>0.00142958114869638</v>
      </c>
      <c r="E264" s="10">
        <v>2505.06</v>
      </c>
      <c r="F264" s="10">
        <v>2497.99</v>
      </c>
      <c r="G264" s="10">
        <v>2514.72</v>
      </c>
      <c r="H264" s="47"/>
      <c r="I264" s="10">
        <v>489402.06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9">
        <v>43544.0</v>
      </c>
      <c r="B265" s="10">
        <v>2504.23</v>
      </c>
      <c r="C265" s="45">
        <v>10.9499999999998</v>
      </c>
      <c r="D265" s="46">
        <v>0.00439180517230308</v>
      </c>
      <c r="E265" s="10">
        <v>2493.37</v>
      </c>
      <c r="F265" s="10">
        <v>2484.27</v>
      </c>
      <c r="G265" s="10">
        <v>2504.23</v>
      </c>
      <c r="H265" s="47"/>
      <c r="I265" s="10">
        <v>354441.67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9">
        <v>43543.0</v>
      </c>
      <c r="B266" s="10">
        <v>2493.28</v>
      </c>
      <c r="C266" s="45">
        <v>9.58000000000038</v>
      </c>
      <c r="D266" s="46">
        <v>0.00385714860893038</v>
      </c>
      <c r="E266" s="10">
        <v>2485.05</v>
      </c>
      <c r="F266" s="10">
        <v>2484.48</v>
      </c>
      <c r="G266" s="10">
        <v>2497.18</v>
      </c>
      <c r="H266" s="47"/>
      <c r="I266" s="10">
        <v>314390.74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9">
        <v>43542.0</v>
      </c>
      <c r="B267" s="10">
        <v>2483.7</v>
      </c>
      <c r="C267" s="45">
        <v>6.9699999999998</v>
      </c>
      <c r="D267" s="46">
        <v>0.00281419452261643</v>
      </c>
      <c r="E267" s="10">
        <v>2477.03</v>
      </c>
      <c r="F267" s="10">
        <v>2467.45</v>
      </c>
      <c r="G267" s="10">
        <v>2488.5</v>
      </c>
      <c r="H267" s="47"/>
      <c r="I267" s="10">
        <v>324577.08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9">
        <v>43539.0</v>
      </c>
      <c r="B268" s="10">
        <v>2476.73</v>
      </c>
      <c r="C268" s="45">
        <v>18.9400000000001</v>
      </c>
      <c r="D268" s="46">
        <v>0.00770610996057436</v>
      </c>
      <c r="E268" s="10">
        <v>2459.78</v>
      </c>
      <c r="F268" s="10">
        <v>2457.36</v>
      </c>
      <c r="G268" s="10">
        <v>2476.73</v>
      </c>
      <c r="H268" s="47"/>
      <c r="I268" s="10">
        <v>459014.58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9">
        <v>43538.0</v>
      </c>
      <c r="B269" s="10">
        <v>2457.79</v>
      </c>
      <c r="C269" s="45">
        <v>-12.8200000000002</v>
      </c>
      <c r="D269" s="46">
        <v>-0.00518900190641184</v>
      </c>
      <c r="E269" s="10">
        <v>2469.38</v>
      </c>
      <c r="F269" s="10">
        <v>2454.74</v>
      </c>
      <c r="G269" s="10">
        <v>2475.85</v>
      </c>
      <c r="H269" s="47"/>
      <c r="I269" s="10">
        <v>334275.34</v>
      </c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9">
        <v>43537.0</v>
      </c>
      <c r="B270" s="10">
        <v>2470.61</v>
      </c>
      <c r="C270" s="45"/>
      <c r="D270" s="46"/>
      <c r="E270" s="10">
        <v>2468.26</v>
      </c>
      <c r="F270" s="10">
        <v>2452.09</v>
      </c>
      <c r="G270" s="10">
        <v>2470.61</v>
      </c>
      <c r="H270" s="47"/>
      <c r="I270" s="10">
        <v>437329.49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4">
    <mergeCell ref="A10:C10"/>
    <mergeCell ref="D10:E10"/>
    <mergeCell ref="F10:H10"/>
    <mergeCell ref="I10:K10"/>
  </mergeCells>
  <printOptions/>
  <pageMargins bottom="1.0" footer="0.0" header="0.0" left="0.5" right="0.5" top="1.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1.43"/>
    <col customWidth="1" min="3" max="3" width="11.71"/>
    <col customWidth="1" min="4" max="4" width="6.57"/>
    <col customWidth="1" min="5" max="5" width="10.57"/>
    <col customWidth="1" min="6" max="6" width="12.0"/>
    <col customWidth="1" min="7" max="7" width="9.86"/>
    <col customWidth="1" min="8" max="8" width="11.43"/>
    <col customWidth="1" min="9" max="9" width="15.29"/>
    <col customWidth="1" min="10" max="10" width="4.71"/>
    <col customWidth="1" min="11" max="11" width="6.29"/>
    <col customWidth="1" min="12" max="12" width="7.57"/>
    <col customWidth="1" min="13" max="13" width="12.0"/>
    <col customWidth="1" min="14" max="14" width="5.29"/>
    <col customWidth="1" min="15" max="15" width="15.29"/>
    <col customWidth="1" min="16" max="16" width="12.0"/>
    <col customWidth="1" min="17" max="26" width="9.14"/>
  </cols>
  <sheetData>
    <row r="1" ht="13.5" customHeight="1">
      <c r="A1" s="22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3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3.5" customHeight="1">
      <c r="A4" s="23" t="s">
        <v>50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>
      <c r="A5" s="23" t="s">
        <v>23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>
      <c r="A6" s="23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3.5" customHeight="1">
      <c r="A9" s="22" t="s">
        <v>51</v>
      </c>
      <c r="B9" s="48">
        <v>6.8539722E8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3.5" customHeight="1">
      <c r="A10" s="49" t="s">
        <v>26</v>
      </c>
      <c r="B10" s="44" t="s">
        <v>46</v>
      </c>
      <c r="C10" s="44" t="s">
        <v>52</v>
      </c>
      <c r="D10" s="44" t="s">
        <v>53</v>
      </c>
      <c r="E10" s="44" t="s">
        <v>54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50" t="s">
        <v>55</v>
      </c>
      <c r="B11" s="47">
        <v>1.393104E7</v>
      </c>
      <c r="C11" s="51">
        <v>0.020325498256325</v>
      </c>
      <c r="D11" s="50">
        <v>6.0</v>
      </c>
      <c r="E11" s="51">
        <v>0.0237154150197628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50" t="s">
        <v>56</v>
      </c>
      <c r="B12" s="47">
        <v>4.710268E7</v>
      </c>
      <c r="C12" s="51">
        <v>0.0687231850750722</v>
      </c>
      <c r="D12" s="50">
        <v>14.0</v>
      </c>
      <c r="E12" s="51">
        <v>0.0553359683794466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50" t="s">
        <v>57</v>
      </c>
      <c r="B13" s="47">
        <v>6.788832E7</v>
      </c>
      <c r="C13" s="51">
        <v>0.0990495992965948</v>
      </c>
      <c r="D13" s="50">
        <v>19.0</v>
      </c>
      <c r="E13" s="51">
        <v>0.075098814229249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50" t="s">
        <v>58</v>
      </c>
      <c r="B14" s="47">
        <v>4.242795E7</v>
      </c>
      <c r="C14" s="51">
        <v>0.0619027167924609</v>
      </c>
      <c r="D14" s="50">
        <v>15.0</v>
      </c>
      <c r="E14" s="51">
        <v>0.0592885375494071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50" t="s">
        <v>59</v>
      </c>
      <c r="B15" s="47">
        <v>5.529697E7</v>
      </c>
      <c r="C15" s="51">
        <v>0.0806787194147067</v>
      </c>
      <c r="D15" s="50">
        <v>22.0</v>
      </c>
      <c r="E15" s="51">
        <v>0.0869565217391304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50" t="s">
        <v>60</v>
      </c>
      <c r="B16" s="47">
        <v>3.50461E7</v>
      </c>
      <c r="C16" s="51">
        <v>0.0511325388801548</v>
      </c>
      <c r="D16" s="50">
        <v>9.0</v>
      </c>
      <c r="E16" s="51">
        <v>0.0355731225296443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50" t="s">
        <v>61</v>
      </c>
      <c r="B17" s="47">
        <v>3.957227E7</v>
      </c>
      <c r="C17" s="51">
        <v>0.0577362569401726</v>
      </c>
      <c r="D17" s="50">
        <v>15.0</v>
      </c>
      <c r="E17" s="51">
        <v>0.0592885375494071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50" t="s">
        <v>62</v>
      </c>
      <c r="B18" s="47">
        <v>7.281693E7</v>
      </c>
      <c r="C18" s="51">
        <v>0.106240480520187</v>
      </c>
      <c r="D18" s="50">
        <v>21.0</v>
      </c>
      <c r="E18" s="51">
        <v>0.08300395256917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50" t="s">
        <v>63</v>
      </c>
      <c r="B19" s="47">
        <v>1.9995654E8</v>
      </c>
      <c r="C19" s="51">
        <v>0.291738183589364</v>
      </c>
      <c r="D19" s="50">
        <v>80.0</v>
      </c>
      <c r="E19" s="51">
        <v>0.316205533596838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50" t="s">
        <v>64</v>
      </c>
      <c r="B20" s="47">
        <v>1.1135842E8</v>
      </c>
      <c r="C20" s="51">
        <v>0.162472821234962</v>
      </c>
      <c r="D20" s="50">
        <v>52.0</v>
      </c>
      <c r="E20" s="51">
        <v>0.205533596837945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2" t="s">
        <v>65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4" t="s">
        <v>26</v>
      </c>
      <c r="B24" s="25"/>
      <c r="C24" s="26"/>
      <c r="D24" s="24" t="s">
        <v>46</v>
      </c>
      <c r="E24" s="25"/>
      <c r="F24" s="25"/>
      <c r="G24" s="25"/>
      <c r="H24" s="26"/>
      <c r="I24" s="24" t="s">
        <v>27</v>
      </c>
      <c r="J24" s="26"/>
      <c r="K24" s="24" t="s">
        <v>28</v>
      </c>
      <c r="L24" s="25"/>
      <c r="M24" s="27"/>
      <c r="N24" s="24" t="s">
        <v>29</v>
      </c>
      <c r="O24" s="25"/>
      <c r="P24" s="26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8" t="s">
        <v>30</v>
      </c>
      <c r="B25" s="29">
        <v>353.05</v>
      </c>
      <c r="C25" s="30">
        <v>43882.0</v>
      </c>
      <c r="D25" s="28" t="s">
        <v>32</v>
      </c>
      <c r="E25" s="52">
        <v>1.374756E7</v>
      </c>
      <c r="F25" s="53">
        <v>43903.0</v>
      </c>
      <c r="G25" s="54" t="s">
        <v>66</v>
      </c>
      <c r="H25" s="55">
        <v>3.5892394E8</v>
      </c>
      <c r="I25" s="28" t="s">
        <v>31</v>
      </c>
      <c r="J25" s="31">
        <v>139.0</v>
      </c>
      <c r="K25" s="28" t="s">
        <v>31</v>
      </c>
      <c r="L25" s="32">
        <v>0.0387596899224806</v>
      </c>
      <c r="M25" s="30">
        <v>43545.0</v>
      </c>
      <c r="N25" s="28" t="s">
        <v>32</v>
      </c>
      <c r="O25" s="29">
        <v>3.875551921E9</v>
      </c>
      <c r="P25" s="30">
        <v>43900.0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33" t="s">
        <v>33</v>
      </c>
      <c r="B26" s="34">
        <v>251.2</v>
      </c>
      <c r="C26" s="35">
        <v>43602.0</v>
      </c>
      <c r="D26" s="33" t="s">
        <v>35</v>
      </c>
      <c r="E26" s="56">
        <v>605060.0</v>
      </c>
      <c r="F26" s="57">
        <v>43612.0</v>
      </c>
      <c r="G26" s="58" t="s">
        <v>67</v>
      </c>
      <c r="H26" s="59">
        <v>3.20913E8</v>
      </c>
      <c r="I26" s="33" t="s">
        <v>34</v>
      </c>
      <c r="J26" s="36">
        <v>112.0</v>
      </c>
      <c r="K26" s="33" t="s">
        <v>34</v>
      </c>
      <c r="L26" s="37">
        <v>-0.0752823086574655</v>
      </c>
      <c r="M26" s="35">
        <v>43900.0</v>
      </c>
      <c r="N26" s="33" t="s">
        <v>35</v>
      </c>
      <c r="O26" s="34">
        <v>1.55688276E8</v>
      </c>
      <c r="P26" s="35">
        <v>43612.0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38" t="s">
        <v>36</v>
      </c>
      <c r="B27" s="39">
        <v>283.091699604743</v>
      </c>
      <c r="C27" s="40"/>
      <c r="D27" s="38" t="s">
        <v>36</v>
      </c>
      <c r="E27" s="60">
        <v>2709079.92094862</v>
      </c>
      <c r="F27" s="61"/>
      <c r="G27" s="61" t="s">
        <v>68</v>
      </c>
      <c r="H27" s="62">
        <v>6.8539722E8</v>
      </c>
      <c r="I27" s="38" t="s">
        <v>37</v>
      </c>
      <c r="J27" s="40">
        <v>1.0</v>
      </c>
      <c r="K27" s="38" t="s">
        <v>38</v>
      </c>
      <c r="L27" s="41">
        <v>0.0336215177713737</v>
      </c>
      <c r="M27" s="42" t="s">
        <v>39</v>
      </c>
      <c r="N27" s="38" t="s">
        <v>36</v>
      </c>
      <c r="O27" s="39">
        <v>7.77009573731225E8</v>
      </c>
      <c r="P27" s="40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2" t="s">
        <v>69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43" t="s">
        <v>41</v>
      </c>
      <c r="B31" s="43" t="s">
        <v>42</v>
      </c>
      <c r="C31" s="43" t="s">
        <v>43</v>
      </c>
      <c r="D31" s="43" t="s">
        <v>44</v>
      </c>
      <c r="E31" s="43" t="s">
        <v>45</v>
      </c>
      <c r="F31" s="43" t="s">
        <v>33</v>
      </c>
      <c r="G31" s="43" t="s">
        <v>30</v>
      </c>
      <c r="H31" s="43" t="s">
        <v>46</v>
      </c>
      <c r="I31" s="44" t="s">
        <v>47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9">
        <v>43903.0</v>
      </c>
      <c r="B32" s="10">
        <v>269.0</v>
      </c>
      <c r="C32" s="45">
        <v>-3.94999999999999</v>
      </c>
      <c r="D32" s="46">
        <v>-0.0144715149294742</v>
      </c>
      <c r="E32" s="10">
        <v>275.75</v>
      </c>
      <c r="F32" s="10">
        <v>266.0</v>
      </c>
      <c r="G32" s="10">
        <v>293.55</v>
      </c>
      <c r="H32" s="47">
        <v>1.374756E7</v>
      </c>
      <c r="I32" s="10">
        <v>3.823957592E9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9">
        <v>43902.0</v>
      </c>
      <c r="B33" s="10">
        <v>272.95</v>
      </c>
      <c r="C33" s="45">
        <v>-20.35</v>
      </c>
      <c r="D33" s="46">
        <v>-0.069382884418684</v>
      </c>
      <c r="E33" s="10">
        <v>287.1</v>
      </c>
      <c r="F33" s="10">
        <v>271.7</v>
      </c>
      <c r="G33" s="10">
        <v>299.9</v>
      </c>
      <c r="H33" s="47">
        <v>1.234064E7</v>
      </c>
      <c r="I33" s="10">
        <v>3.474151628E9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9">
        <v>43901.0</v>
      </c>
      <c r="B34" s="10">
        <v>293.3</v>
      </c>
      <c r="C34" s="45">
        <v>-1.5</v>
      </c>
      <c r="D34" s="46">
        <v>-0.00508819538670285</v>
      </c>
      <c r="E34" s="10">
        <v>299.5</v>
      </c>
      <c r="F34" s="10">
        <v>283.1</v>
      </c>
      <c r="G34" s="10">
        <v>301.2</v>
      </c>
      <c r="H34" s="47">
        <v>7913610.0</v>
      </c>
      <c r="I34" s="10">
        <v>2.317571183E9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9">
        <v>43900.0</v>
      </c>
      <c r="B35" s="10">
        <v>294.8</v>
      </c>
      <c r="C35" s="45">
        <v>-24.0</v>
      </c>
      <c r="D35" s="46">
        <v>-0.0752823086574655</v>
      </c>
      <c r="E35" s="10">
        <v>300.0</v>
      </c>
      <c r="F35" s="10">
        <v>293.0</v>
      </c>
      <c r="G35" s="10">
        <v>321.35</v>
      </c>
      <c r="H35" s="47">
        <v>1.271546E7</v>
      </c>
      <c r="I35" s="10">
        <v>3.875551921E9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9">
        <v>43896.0</v>
      </c>
      <c r="B36" s="10">
        <v>318.8</v>
      </c>
      <c r="C36" s="45">
        <v>-10.75</v>
      </c>
      <c r="D36" s="46">
        <v>-0.0326202397208314</v>
      </c>
      <c r="E36" s="10">
        <v>326.5</v>
      </c>
      <c r="F36" s="10">
        <v>311.8</v>
      </c>
      <c r="G36" s="10">
        <v>328.05</v>
      </c>
      <c r="H36" s="47">
        <v>7514710.0</v>
      </c>
      <c r="I36" s="10">
        <v>2.387532062E9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9">
        <v>43895.0</v>
      </c>
      <c r="B37" s="10">
        <v>329.55</v>
      </c>
      <c r="C37" s="45">
        <v>0.800000000000011</v>
      </c>
      <c r="D37" s="46">
        <v>0.00243346007604566</v>
      </c>
      <c r="E37" s="10">
        <v>331.55</v>
      </c>
      <c r="F37" s="10">
        <v>324.5</v>
      </c>
      <c r="G37" s="10">
        <v>331.55</v>
      </c>
      <c r="H37" s="47">
        <v>3281090.0</v>
      </c>
      <c r="I37" s="10">
        <v>1.076688927E9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9">
        <v>43894.0</v>
      </c>
      <c r="B38" s="10">
        <v>328.75</v>
      </c>
      <c r="C38" s="45">
        <v>0.5</v>
      </c>
      <c r="D38" s="46">
        <v>0.00152322924600152</v>
      </c>
      <c r="E38" s="10">
        <v>325.1</v>
      </c>
      <c r="F38" s="10">
        <v>319.25</v>
      </c>
      <c r="G38" s="10">
        <v>328.85</v>
      </c>
      <c r="H38" s="47">
        <v>3773780.0</v>
      </c>
      <c r="I38" s="10">
        <v>1.225477824E9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9">
        <v>43893.0</v>
      </c>
      <c r="B39" s="10">
        <v>328.25</v>
      </c>
      <c r="C39" s="45">
        <v>1.05000000000001</v>
      </c>
      <c r="D39" s="46">
        <v>0.00320904645476776</v>
      </c>
      <c r="E39" s="10">
        <v>333.4</v>
      </c>
      <c r="F39" s="10">
        <v>325.05</v>
      </c>
      <c r="G39" s="10">
        <v>335.4</v>
      </c>
      <c r="H39" s="47">
        <v>6598960.0</v>
      </c>
      <c r="I39" s="10">
        <v>2.169537598E9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9">
        <v>43892.0</v>
      </c>
      <c r="B40" s="10">
        <v>327.2</v>
      </c>
      <c r="C40" s="45">
        <v>6.69999999999999</v>
      </c>
      <c r="D40" s="46">
        <v>0.0209048361934477</v>
      </c>
      <c r="E40" s="10">
        <v>330.0</v>
      </c>
      <c r="F40" s="10">
        <v>314.1</v>
      </c>
      <c r="G40" s="10">
        <v>332.65</v>
      </c>
      <c r="H40" s="47">
        <v>6656020.0</v>
      </c>
      <c r="I40" s="10">
        <v>2.16585688E9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9">
        <v>43889.0</v>
      </c>
      <c r="B41" s="10">
        <v>320.5</v>
      </c>
      <c r="C41" s="45">
        <v>-8.5</v>
      </c>
      <c r="D41" s="46">
        <v>-0.0258358662613982</v>
      </c>
      <c r="E41" s="10">
        <v>321.0</v>
      </c>
      <c r="F41" s="10">
        <v>307.25</v>
      </c>
      <c r="G41" s="10">
        <v>333.3</v>
      </c>
      <c r="H41" s="47">
        <v>7711250.0</v>
      </c>
      <c r="I41" s="10">
        <v>2.480255922E9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9">
        <v>43888.0</v>
      </c>
      <c r="B42" s="10">
        <v>329.0</v>
      </c>
      <c r="C42" s="45">
        <v>-10.0</v>
      </c>
      <c r="D42" s="46">
        <v>-0.0294985250737463</v>
      </c>
      <c r="E42" s="10">
        <v>336.6</v>
      </c>
      <c r="F42" s="10">
        <v>326.0</v>
      </c>
      <c r="G42" s="10">
        <v>338.8</v>
      </c>
      <c r="H42" s="47">
        <v>4367030.0</v>
      </c>
      <c r="I42" s="10">
        <v>1.447815202E9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9">
        <v>43887.0</v>
      </c>
      <c r="B43" s="10">
        <v>339.0</v>
      </c>
      <c r="C43" s="45">
        <v>1.5</v>
      </c>
      <c r="D43" s="46">
        <v>0.00444444444444444</v>
      </c>
      <c r="E43" s="10">
        <v>337.0</v>
      </c>
      <c r="F43" s="10">
        <v>330.4</v>
      </c>
      <c r="G43" s="10">
        <v>342.7</v>
      </c>
      <c r="H43" s="47">
        <v>4446780.0</v>
      </c>
      <c r="I43" s="10">
        <v>1.491025964E9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9">
        <v>43886.0</v>
      </c>
      <c r="B44" s="10">
        <v>337.5</v>
      </c>
      <c r="C44" s="45">
        <v>-10.5</v>
      </c>
      <c r="D44" s="46">
        <v>-0.0301724137931035</v>
      </c>
      <c r="E44" s="10">
        <v>345.45</v>
      </c>
      <c r="F44" s="10">
        <v>337.5</v>
      </c>
      <c r="G44" s="10">
        <v>348.0</v>
      </c>
      <c r="H44" s="47">
        <v>4358160.0</v>
      </c>
      <c r="I44" s="10">
        <v>1.495758831E9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9">
        <v>43882.0</v>
      </c>
      <c r="B45" s="10">
        <v>348.0</v>
      </c>
      <c r="C45" s="45">
        <v>0.5</v>
      </c>
      <c r="D45" s="46">
        <v>0.00143884892086331</v>
      </c>
      <c r="E45" s="10">
        <v>347.45</v>
      </c>
      <c r="F45" s="10">
        <v>344.25</v>
      </c>
      <c r="G45" s="10">
        <v>353.05</v>
      </c>
      <c r="H45" s="47">
        <v>2807220.0</v>
      </c>
      <c r="I45" s="10">
        <v>9.7755973E8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9">
        <v>43881.0</v>
      </c>
      <c r="B46" s="10">
        <v>347.5</v>
      </c>
      <c r="C46" s="45">
        <v>-0.600000000000023</v>
      </c>
      <c r="D46" s="46">
        <v>-0.00172364263142782</v>
      </c>
      <c r="E46" s="10">
        <v>349.4</v>
      </c>
      <c r="F46" s="10">
        <v>346.95</v>
      </c>
      <c r="G46" s="10">
        <v>352.45</v>
      </c>
      <c r="H46" s="47">
        <v>2815220.0</v>
      </c>
      <c r="I46" s="10">
        <v>9.85399288E8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9">
        <v>43880.0</v>
      </c>
      <c r="B47" s="10">
        <v>348.1</v>
      </c>
      <c r="C47" s="45">
        <v>6.70000000000005</v>
      </c>
      <c r="D47" s="46">
        <v>0.0196250732278853</v>
      </c>
      <c r="E47" s="10">
        <v>341.5</v>
      </c>
      <c r="F47" s="10">
        <v>341.1</v>
      </c>
      <c r="G47" s="10">
        <v>348.9</v>
      </c>
      <c r="H47" s="47">
        <v>3007420.0</v>
      </c>
      <c r="I47" s="10">
        <v>1.039717969E9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9">
        <v>43879.0</v>
      </c>
      <c r="B48" s="10">
        <v>341.4</v>
      </c>
      <c r="C48" s="45">
        <v>0.399999999999977</v>
      </c>
      <c r="D48" s="46">
        <v>0.00117302052785917</v>
      </c>
      <c r="E48" s="10">
        <v>340.7</v>
      </c>
      <c r="F48" s="10">
        <v>337.3</v>
      </c>
      <c r="G48" s="10">
        <v>342.3</v>
      </c>
      <c r="H48" s="47">
        <v>1876110.0</v>
      </c>
      <c r="I48" s="10">
        <v>6.368324E8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9">
        <v>43878.0</v>
      </c>
      <c r="B49" s="10">
        <v>341.0</v>
      </c>
      <c r="C49" s="45">
        <v>0.449999999999989</v>
      </c>
      <c r="D49" s="46">
        <v>0.00132139186609892</v>
      </c>
      <c r="E49" s="10">
        <v>340.4</v>
      </c>
      <c r="F49" s="10">
        <v>339.3</v>
      </c>
      <c r="G49" s="10">
        <v>342.6</v>
      </c>
      <c r="H49" s="47">
        <v>967070.0</v>
      </c>
      <c r="I49" s="10">
        <v>3.30017742E8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9">
        <v>43875.0</v>
      </c>
      <c r="B50" s="10">
        <v>340.55</v>
      </c>
      <c r="C50" s="45">
        <v>2.75</v>
      </c>
      <c r="D50" s="46">
        <v>0.0081409117821196</v>
      </c>
      <c r="E50" s="10">
        <v>338.1</v>
      </c>
      <c r="F50" s="10">
        <v>338.0</v>
      </c>
      <c r="G50" s="10">
        <v>341.0</v>
      </c>
      <c r="H50" s="47">
        <v>2458000.0</v>
      </c>
      <c r="I50" s="10">
        <v>8.34431088E8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9">
        <v>43874.0</v>
      </c>
      <c r="B51" s="10">
        <v>337.8</v>
      </c>
      <c r="C51" s="45">
        <v>-1.19999999999999</v>
      </c>
      <c r="D51" s="46">
        <v>-0.00353982300884952</v>
      </c>
      <c r="E51" s="10">
        <v>339.65</v>
      </c>
      <c r="F51" s="10">
        <v>336.65</v>
      </c>
      <c r="G51" s="10">
        <v>340.15</v>
      </c>
      <c r="H51" s="47">
        <v>2674090.0</v>
      </c>
      <c r="I51" s="10">
        <v>9.04411636E8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9">
        <v>43873.0</v>
      </c>
      <c r="B52" s="10">
        <v>339.0</v>
      </c>
      <c r="C52" s="45">
        <v>6.30000000000001</v>
      </c>
      <c r="D52" s="46">
        <v>0.0189359783588819</v>
      </c>
      <c r="E52" s="10">
        <v>333.0</v>
      </c>
      <c r="F52" s="10">
        <v>331.05</v>
      </c>
      <c r="G52" s="10">
        <v>340.45</v>
      </c>
      <c r="H52" s="47">
        <v>3604850.0</v>
      </c>
      <c r="I52" s="10">
        <v>1.208784787E9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9">
        <v>43872.0</v>
      </c>
      <c r="B53" s="10">
        <v>332.7</v>
      </c>
      <c r="C53" s="45">
        <v>2.0</v>
      </c>
      <c r="D53" s="46">
        <v>0.00604777744179014</v>
      </c>
      <c r="E53" s="10">
        <v>330.0</v>
      </c>
      <c r="F53" s="10">
        <v>329.6</v>
      </c>
      <c r="G53" s="10">
        <v>334.15</v>
      </c>
      <c r="H53" s="47">
        <v>2870580.0</v>
      </c>
      <c r="I53" s="10">
        <v>9.52929673E8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9">
        <v>43871.0</v>
      </c>
      <c r="B54" s="10">
        <v>330.7</v>
      </c>
      <c r="C54" s="45">
        <v>-0.300000000000011</v>
      </c>
      <c r="D54" s="46">
        <v>-9.06344410876167E-4</v>
      </c>
      <c r="E54" s="10">
        <v>331.0</v>
      </c>
      <c r="F54" s="10">
        <v>326.85</v>
      </c>
      <c r="G54" s="10">
        <v>332.8</v>
      </c>
      <c r="H54" s="47">
        <v>3031340.0</v>
      </c>
      <c r="I54" s="10">
        <v>1.000033767E9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9">
        <v>43868.0</v>
      </c>
      <c r="B55" s="10">
        <v>331.0</v>
      </c>
      <c r="C55" s="45">
        <v>0.0</v>
      </c>
      <c r="D55" s="46">
        <v>0.0</v>
      </c>
      <c r="E55" s="10">
        <v>332.15</v>
      </c>
      <c r="F55" s="10">
        <v>327.55</v>
      </c>
      <c r="G55" s="10">
        <v>334.15</v>
      </c>
      <c r="H55" s="47">
        <v>4202980.0</v>
      </c>
      <c r="I55" s="10">
        <v>1.391238481E9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9">
        <v>43867.0</v>
      </c>
      <c r="B56" s="10">
        <v>331.0</v>
      </c>
      <c r="C56" s="45">
        <v>-0.399999999999977</v>
      </c>
      <c r="D56" s="46">
        <v>-0.00120700060350023</v>
      </c>
      <c r="E56" s="10">
        <v>333.1</v>
      </c>
      <c r="F56" s="10">
        <v>329.45</v>
      </c>
      <c r="G56" s="10">
        <v>334.5</v>
      </c>
      <c r="H56" s="47">
        <v>2623300.0</v>
      </c>
      <c r="I56" s="10">
        <v>8.69913019E8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9">
        <v>43866.0</v>
      </c>
      <c r="B57" s="10">
        <v>331.4</v>
      </c>
      <c r="C57" s="45">
        <v>-1.55000000000001</v>
      </c>
      <c r="D57" s="46">
        <v>-0.00465535365670525</v>
      </c>
      <c r="E57" s="10">
        <v>333.3</v>
      </c>
      <c r="F57" s="10">
        <v>330.1</v>
      </c>
      <c r="G57" s="10">
        <v>335.5</v>
      </c>
      <c r="H57" s="47">
        <v>4783830.0</v>
      </c>
      <c r="I57" s="10">
        <v>1.592768684E9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9">
        <v>43865.0</v>
      </c>
      <c r="B58" s="10">
        <v>332.95</v>
      </c>
      <c r="C58" s="45">
        <v>1.0</v>
      </c>
      <c r="D58" s="46">
        <v>0.00301250188281368</v>
      </c>
      <c r="E58" s="10">
        <v>331.9</v>
      </c>
      <c r="F58" s="10">
        <v>330.55</v>
      </c>
      <c r="G58" s="10">
        <v>336.1</v>
      </c>
      <c r="H58" s="47">
        <v>2608760.0</v>
      </c>
      <c r="I58" s="10">
        <v>8.69449457E8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9">
        <v>43864.0</v>
      </c>
      <c r="B59" s="10">
        <v>331.95</v>
      </c>
      <c r="C59" s="45">
        <v>5.55000000000001</v>
      </c>
      <c r="D59" s="46">
        <v>0.0170036764705883</v>
      </c>
      <c r="E59" s="10">
        <v>325.45</v>
      </c>
      <c r="F59" s="10">
        <v>324.7</v>
      </c>
      <c r="G59" s="10">
        <v>332.2</v>
      </c>
      <c r="H59" s="47">
        <v>2926080.0</v>
      </c>
      <c r="I59" s="10">
        <v>9.65903835E8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9">
        <v>43861.0</v>
      </c>
      <c r="B60" s="10">
        <v>326.4</v>
      </c>
      <c r="C60" s="45">
        <v>-4.10000000000002</v>
      </c>
      <c r="D60" s="46">
        <v>-0.0124054462934948</v>
      </c>
      <c r="E60" s="10">
        <v>331.1</v>
      </c>
      <c r="F60" s="10">
        <v>326.0</v>
      </c>
      <c r="G60" s="10">
        <v>333.5</v>
      </c>
      <c r="H60" s="47">
        <v>2964730.0</v>
      </c>
      <c r="I60" s="10">
        <v>9.78147955E8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9">
        <v>43860.0</v>
      </c>
      <c r="B61" s="10">
        <v>330.5</v>
      </c>
      <c r="C61" s="45">
        <v>2.0</v>
      </c>
      <c r="D61" s="46">
        <v>0.0060882800608828</v>
      </c>
      <c r="E61" s="10">
        <v>328.0</v>
      </c>
      <c r="F61" s="10">
        <v>324.6</v>
      </c>
      <c r="G61" s="10">
        <v>332.5</v>
      </c>
      <c r="H61" s="47">
        <v>2728670.0</v>
      </c>
      <c r="I61" s="10">
        <v>9.00021761E8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9">
        <v>43859.0</v>
      </c>
      <c r="B62" s="10">
        <v>328.5</v>
      </c>
      <c r="C62" s="45">
        <v>1.25</v>
      </c>
      <c r="D62" s="46">
        <v>0.00381970970206264</v>
      </c>
      <c r="E62" s="10">
        <v>327.5</v>
      </c>
      <c r="F62" s="10">
        <v>326.25</v>
      </c>
      <c r="G62" s="10">
        <v>328.75</v>
      </c>
      <c r="H62" s="47">
        <v>1560240.0</v>
      </c>
      <c r="I62" s="10">
        <v>5.11085876E8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9">
        <v>43858.0</v>
      </c>
      <c r="B63" s="10">
        <v>327.25</v>
      </c>
      <c r="C63" s="45">
        <v>0.5</v>
      </c>
      <c r="D63" s="46">
        <v>0.00153022188217292</v>
      </c>
      <c r="E63" s="10">
        <v>327.0</v>
      </c>
      <c r="F63" s="10">
        <v>325.65</v>
      </c>
      <c r="G63" s="10">
        <v>331.7</v>
      </c>
      <c r="H63" s="47">
        <v>2390990.0</v>
      </c>
      <c r="I63" s="10">
        <v>7.84888704E8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9">
        <v>43857.0</v>
      </c>
      <c r="B64" s="10">
        <v>326.75</v>
      </c>
      <c r="C64" s="45">
        <v>-9.69999999999999</v>
      </c>
      <c r="D64" s="46">
        <v>-0.0288304354287412</v>
      </c>
      <c r="E64" s="10">
        <v>335.5</v>
      </c>
      <c r="F64" s="10">
        <v>325.1</v>
      </c>
      <c r="G64" s="10">
        <v>336.0</v>
      </c>
      <c r="H64" s="47">
        <v>4067820.0</v>
      </c>
      <c r="I64" s="10">
        <v>1.338190038E9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9">
        <v>43854.0</v>
      </c>
      <c r="B65" s="10">
        <v>336.45</v>
      </c>
      <c r="C65" s="45">
        <v>6.5</v>
      </c>
      <c r="D65" s="46">
        <v>0.0196999545385665</v>
      </c>
      <c r="E65" s="10">
        <v>330.5</v>
      </c>
      <c r="F65" s="10">
        <v>330.5</v>
      </c>
      <c r="G65" s="10">
        <v>336.45</v>
      </c>
      <c r="H65" s="47">
        <v>2211060.0</v>
      </c>
      <c r="I65" s="10">
        <v>7.3725663E8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9">
        <v>43853.0</v>
      </c>
      <c r="B66" s="10">
        <v>329.95</v>
      </c>
      <c r="C66" s="45">
        <v>-3.85000000000002</v>
      </c>
      <c r="D66" s="46">
        <v>-0.0115338526063512</v>
      </c>
      <c r="E66" s="10">
        <v>332.0</v>
      </c>
      <c r="F66" s="10">
        <v>326.05</v>
      </c>
      <c r="G66" s="10">
        <v>334.9</v>
      </c>
      <c r="H66" s="47">
        <v>2354220.0</v>
      </c>
      <c r="I66" s="10">
        <v>7.80243607E8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9">
        <v>43852.0</v>
      </c>
      <c r="B67" s="10">
        <v>333.8</v>
      </c>
      <c r="C67" s="45">
        <v>5.10000000000002</v>
      </c>
      <c r="D67" s="46">
        <v>0.0155156677821723</v>
      </c>
      <c r="E67" s="10">
        <v>329.6</v>
      </c>
      <c r="F67" s="10">
        <v>329.0</v>
      </c>
      <c r="G67" s="10">
        <v>334.15</v>
      </c>
      <c r="H67" s="47">
        <v>4032200.0</v>
      </c>
      <c r="I67" s="10">
        <v>1.340313741E9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9">
        <v>43851.0</v>
      </c>
      <c r="B68" s="10">
        <v>328.7</v>
      </c>
      <c r="C68" s="45">
        <v>1.5</v>
      </c>
      <c r="D68" s="46">
        <v>0.00458435207823961</v>
      </c>
      <c r="E68" s="10">
        <v>326.0</v>
      </c>
      <c r="F68" s="10">
        <v>323.6</v>
      </c>
      <c r="G68" s="10">
        <v>330.5</v>
      </c>
      <c r="H68" s="47">
        <v>3298990.0</v>
      </c>
      <c r="I68" s="10">
        <v>1.077258406E9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9">
        <v>43850.0</v>
      </c>
      <c r="B69" s="10">
        <v>327.2</v>
      </c>
      <c r="C69" s="45">
        <v>6.05000000000001</v>
      </c>
      <c r="D69" s="46">
        <v>0.0188385489646583</v>
      </c>
      <c r="E69" s="10">
        <v>322.15</v>
      </c>
      <c r="F69" s="10">
        <v>321.95</v>
      </c>
      <c r="G69" s="10">
        <v>327.2</v>
      </c>
      <c r="H69" s="47">
        <v>2756260.0</v>
      </c>
      <c r="I69" s="10">
        <v>8.94565341E8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9">
        <v>43847.0</v>
      </c>
      <c r="B70" s="10">
        <v>321.15</v>
      </c>
      <c r="C70" s="45">
        <v>1.34999999999997</v>
      </c>
      <c r="D70" s="46">
        <v>0.00422138836772972</v>
      </c>
      <c r="E70" s="10">
        <v>319.95</v>
      </c>
      <c r="F70" s="10">
        <v>317.75</v>
      </c>
      <c r="G70" s="10">
        <v>322.0</v>
      </c>
      <c r="H70" s="47">
        <v>2620480.0</v>
      </c>
      <c r="I70" s="10">
        <v>8.40943498E8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9">
        <v>43846.0</v>
      </c>
      <c r="B71" s="10">
        <v>319.8</v>
      </c>
      <c r="C71" s="45">
        <v>1.15000000000003</v>
      </c>
      <c r="D71" s="46">
        <v>0.00360897536482044</v>
      </c>
      <c r="E71" s="10">
        <v>318.65</v>
      </c>
      <c r="F71" s="10">
        <v>317.0</v>
      </c>
      <c r="G71" s="10">
        <v>319.8</v>
      </c>
      <c r="H71" s="47">
        <v>1833270.0</v>
      </c>
      <c r="I71" s="10">
        <v>5.84029749E8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9">
        <v>43845.0</v>
      </c>
      <c r="B72" s="10">
        <v>318.65</v>
      </c>
      <c r="C72" s="45">
        <v>1.34999999999997</v>
      </c>
      <c r="D72" s="46">
        <v>0.00425464859754165</v>
      </c>
      <c r="E72" s="10">
        <v>317.0</v>
      </c>
      <c r="F72" s="10">
        <v>315.4</v>
      </c>
      <c r="G72" s="10">
        <v>319.55</v>
      </c>
      <c r="H72" s="47">
        <v>2195450.0</v>
      </c>
      <c r="I72" s="10">
        <v>6.97688247E8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9">
        <v>43844.0</v>
      </c>
      <c r="B73" s="10">
        <v>317.3</v>
      </c>
      <c r="C73" s="45">
        <v>-2.14999999999998</v>
      </c>
      <c r="D73" s="46">
        <v>-0.00673031773360456</v>
      </c>
      <c r="E73" s="10">
        <v>319.65</v>
      </c>
      <c r="F73" s="10">
        <v>317.2</v>
      </c>
      <c r="G73" s="10">
        <v>321.4</v>
      </c>
      <c r="H73" s="47">
        <v>2687460.0</v>
      </c>
      <c r="I73" s="10">
        <v>8.58587029E8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9">
        <v>43843.0</v>
      </c>
      <c r="B74" s="10">
        <v>319.45</v>
      </c>
      <c r="C74" s="45">
        <v>0.0500000000000114</v>
      </c>
      <c r="D74" s="46">
        <v>1.56543519098345E-4</v>
      </c>
      <c r="E74" s="10">
        <v>319.4</v>
      </c>
      <c r="F74" s="10">
        <v>316.65</v>
      </c>
      <c r="G74" s="10">
        <v>320.5</v>
      </c>
      <c r="H74" s="47">
        <v>2979930.0</v>
      </c>
      <c r="I74" s="10">
        <v>9.48947158E8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9">
        <v>43840.0</v>
      </c>
      <c r="B75" s="10">
        <v>319.4</v>
      </c>
      <c r="C75" s="45">
        <v>-4.90000000000003</v>
      </c>
      <c r="D75" s="46">
        <v>-0.0151094665433242</v>
      </c>
      <c r="E75" s="10">
        <v>324.15</v>
      </c>
      <c r="F75" s="10">
        <v>319.25</v>
      </c>
      <c r="G75" s="10">
        <v>324.15</v>
      </c>
      <c r="H75" s="47">
        <v>3723770.0</v>
      </c>
      <c r="I75" s="10">
        <v>1.195854472E9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9">
        <v>43839.0</v>
      </c>
      <c r="B76" s="10">
        <v>324.3</v>
      </c>
      <c r="C76" s="45">
        <v>-3.84999999999997</v>
      </c>
      <c r="D76" s="46">
        <v>-0.0117324394331859</v>
      </c>
      <c r="E76" s="10">
        <v>318.4</v>
      </c>
      <c r="F76" s="10">
        <v>315.65</v>
      </c>
      <c r="G76" s="10">
        <v>324.4</v>
      </c>
      <c r="H76" s="47">
        <v>3722390.0</v>
      </c>
      <c r="I76" s="10">
        <v>1.196089803E9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9">
        <v>43838.0</v>
      </c>
      <c r="B77" s="10">
        <v>328.15</v>
      </c>
      <c r="C77" s="45">
        <v>4.69999999999999</v>
      </c>
      <c r="D77" s="46">
        <v>0.0145308393878497</v>
      </c>
      <c r="E77" s="10">
        <v>323.45</v>
      </c>
      <c r="F77" s="10">
        <v>321.7</v>
      </c>
      <c r="G77" s="10">
        <v>328.5</v>
      </c>
      <c r="H77" s="47">
        <v>3801350.0</v>
      </c>
      <c r="I77" s="10">
        <v>1.236334354E9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9">
        <v>43836.0</v>
      </c>
      <c r="B78" s="10">
        <v>323.45</v>
      </c>
      <c r="C78" s="45">
        <v>1.34999999999997</v>
      </c>
      <c r="D78" s="46">
        <v>0.00419124495498282</v>
      </c>
      <c r="E78" s="10">
        <v>322.7</v>
      </c>
      <c r="F78" s="10">
        <v>321.3</v>
      </c>
      <c r="G78" s="10">
        <v>323.45</v>
      </c>
      <c r="H78" s="47">
        <v>1227790.0</v>
      </c>
      <c r="I78" s="10">
        <v>3.96055462E8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9">
        <v>43833.0</v>
      </c>
      <c r="B79" s="10">
        <v>322.1</v>
      </c>
      <c r="C79" s="45">
        <v>2.15000000000003</v>
      </c>
      <c r="D79" s="46">
        <v>0.00671979996874522</v>
      </c>
      <c r="E79" s="10">
        <v>321.0</v>
      </c>
      <c r="F79" s="10">
        <v>320.65</v>
      </c>
      <c r="G79" s="10">
        <v>322.85</v>
      </c>
      <c r="H79" s="47">
        <v>2600480.0</v>
      </c>
      <c r="I79" s="10">
        <v>8.37486743E8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9">
        <v>43829.0</v>
      </c>
      <c r="B80" s="10">
        <v>319.95</v>
      </c>
      <c r="C80" s="45">
        <v>-0.0500000000000114</v>
      </c>
      <c r="D80" s="46">
        <v>-1.56250000000036E-4</v>
      </c>
      <c r="E80" s="10">
        <v>320.95</v>
      </c>
      <c r="F80" s="10">
        <v>319.05</v>
      </c>
      <c r="G80" s="10">
        <v>323.65</v>
      </c>
      <c r="H80" s="47">
        <v>2957930.0</v>
      </c>
      <c r="I80" s="10">
        <v>9.5025147E8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9">
        <v>43826.0</v>
      </c>
      <c r="B81" s="10">
        <v>320.0</v>
      </c>
      <c r="C81" s="45">
        <v>0.300000000000011</v>
      </c>
      <c r="D81" s="46">
        <v>9.38379730997846E-4</v>
      </c>
      <c r="E81" s="10">
        <v>319.5</v>
      </c>
      <c r="F81" s="10">
        <v>319.45</v>
      </c>
      <c r="G81" s="10">
        <v>323.75</v>
      </c>
      <c r="H81" s="47">
        <v>2134450.0</v>
      </c>
      <c r="I81" s="10">
        <v>6.86066308E8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9">
        <v>43825.0</v>
      </c>
      <c r="B82" s="10">
        <v>319.7</v>
      </c>
      <c r="C82" s="45">
        <v>1.64999999999998</v>
      </c>
      <c r="D82" s="46">
        <v>0.00518786354346794</v>
      </c>
      <c r="E82" s="10">
        <v>318.4</v>
      </c>
      <c r="F82" s="10">
        <v>317.8</v>
      </c>
      <c r="G82" s="10">
        <v>320.45</v>
      </c>
      <c r="H82" s="47">
        <v>1746490.0</v>
      </c>
      <c r="I82" s="10">
        <v>5.57966526E8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9">
        <v>43824.0</v>
      </c>
      <c r="B83" s="10">
        <v>318.05</v>
      </c>
      <c r="C83" s="45">
        <v>4.05000000000001</v>
      </c>
      <c r="D83" s="46">
        <v>0.0128980891719746</v>
      </c>
      <c r="E83" s="10">
        <v>314.45</v>
      </c>
      <c r="F83" s="10">
        <v>314.0</v>
      </c>
      <c r="G83" s="10">
        <v>318.7</v>
      </c>
      <c r="H83" s="47">
        <v>1818420.0</v>
      </c>
      <c r="I83" s="10">
        <v>5.76267596E8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9">
        <v>43823.0</v>
      </c>
      <c r="B84" s="10">
        <v>314.0</v>
      </c>
      <c r="C84" s="45">
        <v>-0.0500000000000114</v>
      </c>
      <c r="D84" s="46">
        <v>-1.59210316828567E-4</v>
      </c>
      <c r="E84" s="10">
        <v>313.25</v>
      </c>
      <c r="F84" s="10">
        <v>312.5</v>
      </c>
      <c r="G84" s="10">
        <v>315.9</v>
      </c>
      <c r="H84" s="47">
        <v>1624920.0</v>
      </c>
      <c r="I84" s="10">
        <v>5.10245888E8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9">
        <v>43822.0</v>
      </c>
      <c r="B85" s="10">
        <v>314.05</v>
      </c>
      <c r="C85" s="45">
        <v>0.350000000000023</v>
      </c>
      <c r="D85" s="46">
        <v>0.00111571565189679</v>
      </c>
      <c r="E85" s="10">
        <v>313.6</v>
      </c>
      <c r="F85" s="10">
        <v>313.25</v>
      </c>
      <c r="G85" s="10">
        <v>317.4</v>
      </c>
      <c r="H85" s="47">
        <v>2225730.0</v>
      </c>
      <c r="I85" s="10">
        <v>7.02362529E8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9">
        <v>43819.0</v>
      </c>
      <c r="B86" s="10">
        <v>313.7</v>
      </c>
      <c r="C86" s="45">
        <v>1.39999999999998</v>
      </c>
      <c r="D86" s="46">
        <v>0.00448286903618308</v>
      </c>
      <c r="E86" s="10">
        <v>312.95</v>
      </c>
      <c r="F86" s="10">
        <v>310.3</v>
      </c>
      <c r="G86" s="10">
        <v>313.7</v>
      </c>
      <c r="H86" s="47">
        <v>1920730.0</v>
      </c>
      <c r="I86" s="10">
        <v>6.00691287E8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9">
        <v>43818.0</v>
      </c>
      <c r="B87" s="10">
        <v>312.3</v>
      </c>
      <c r="C87" s="45">
        <v>-1.55000000000001</v>
      </c>
      <c r="D87" s="46">
        <v>-0.00493866496734112</v>
      </c>
      <c r="E87" s="10">
        <v>313.6</v>
      </c>
      <c r="F87" s="10">
        <v>310.7</v>
      </c>
      <c r="G87" s="10">
        <v>316.5</v>
      </c>
      <c r="H87" s="47">
        <v>3871980.0</v>
      </c>
      <c r="I87" s="10">
        <v>1.215701628E9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9">
        <v>43817.0</v>
      </c>
      <c r="B88" s="10">
        <v>313.85</v>
      </c>
      <c r="C88" s="45">
        <v>2.65000000000003</v>
      </c>
      <c r="D88" s="46">
        <v>0.00851542416452453</v>
      </c>
      <c r="E88" s="10">
        <v>310.8</v>
      </c>
      <c r="F88" s="10">
        <v>310.0</v>
      </c>
      <c r="G88" s="10">
        <v>316.45</v>
      </c>
      <c r="H88" s="47">
        <v>2780260.0</v>
      </c>
      <c r="I88" s="10">
        <v>8.73809082E8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9">
        <v>43816.0</v>
      </c>
      <c r="B89" s="10">
        <v>311.2</v>
      </c>
      <c r="C89" s="45">
        <v>4.34999999999997</v>
      </c>
      <c r="D89" s="46">
        <v>0.0141763076421703</v>
      </c>
      <c r="E89" s="10">
        <v>307.05</v>
      </c>
      <c r="F89" s="10">
        <v>307.0</v>
      </c>
      <c r="G89" s="10">
        <v>311.2</v>
      </c>
      <c r="H89" s="47">
        <v>2546900.0</v>
      </c>
      <c r="I89" s="10">
        <v>7.88268108E8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9">
        <v>43815.0</v>
      </c>
      <c r="B90" s="10">
        <v>306.85</v>
      </c>
      <c r="C90" s="45">
        <v>2.45000000000005</v>
      </c>
      <c r="D90" s="46">
        <v>0.00804862023653103</v>
      </c>
      <c r="E90" s="10">
        <v>305.2</v>
      </c>
      <c r="F90" s="10">
        <v>304.7</v>
      </c>
      <c r="G90" s="10">
        <v>309.7</v>
      </c>
      <c r="H90" s="47">
        <v>2317300.0</v>
      </c>
      <c r="I90" s="10">
        <v>7.11457583E8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9">
        <v>43812.0</v>
      </c>
      <c r="B91" s="10">
        <v>304.4</v>
      </c>
      <c r="C91" s="45">
        <v>-0.700000000000045</v>
      </c>
      <c r="D91" s="46">
        <v>-0.0022943297279582</v>
      </c>
      <c r="E91" s="10">
        <v>305.95</v>
      </c>
      <c r="F91" s="10">
        <v>303.05</v>
      </c>
      <c r="G91" s="10">
        <v>306.6</v>
      </c>
      <c r="H91" s="47">
        <v>2864810.0</v>
      </c>
      <c r="I91" s="10">
        <v>8.71960577E8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9">
        <v>43811.0</v>
      </c>
      <c r="B92" s="10">
        <v>305.1</v>
      </c>
      <c r="C92" s="45">
        <v>-0.0999999999999659</v>
      </c>
      <c r="D92" s="46">
        <v>-3.27653997378656E-4</v>
      </c>
      <c r="E92" s="10">
        <v>306.2</v>
      </c>
      <c r="F92" s="10">
        <v>305.0</v>
      </c>
      <c r="G92" s="10">
        <v>308.95</v>
      </c>
      <c r="H92" s="47">
        <v>3188020.0</v>
      </c>
      <c r="I92" s="10">
        <v>9.77974044E8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9">
        <v>43810.0</v>
      </c>
      <c r="B93" s="10">
        <v>305.2</v>
      </c>
      <c r="C93" s="45">
        <v>2.80000000000001</v>
      </c>
      <c r="D93" s="46">
        <v>0.0092592592592593</v>
      </c>
      <c r="E93" s="10">
        <v>302.6</v>
      </c>
      <c r="F93" s="10">
        <v>302.4</v>
      </c>
      <c r="G93" s="10">
        <v>305.85</v>
      </c>
      <c r="H93" s="47">
        <v>1219260.0</v>
      </c>
      <c r="I93" s="10">
        <v>3.71550104E8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9">
        <v>43809.0</v>
      </c>
      <c r="B94" s="10">
        <v>302.4</v>
      </c>
      <c r="C94" s="45">
        <v>-0.100000000000023</v>
      </c>
      <c r="D94" s="46">
        <v>-3.30578512396769E-4</v>
      </c>
      <c r="E94" s="10">
        <v>303.1</v>
      </c>
      <c r="F94" s="10">
        <v>301.25</v>
      </c>
      <c r="G94" s="10">
        <v>304.3</v>
      </c>
      <c r="H94" s="47">
        <v>1549130.0</v>
      </c>
      <c r="I94" s="10">
        <v>4.68242936E8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9">
        <v>43808.0</v>
      </c>
      <c r="B95" s="10">
        <v>302.5</v>
      </c>
      <c r="C95" s="45">
        <v>1.69999999999999</v>
      </c>
      <c r="D95" s="46">
        <v>0.00565159574468081</v>
      </c>
      <c r="E95" s="10">
        <v>300.8</v>
      </c>
      <c r="F95" s="10">
        <v>300.4</v>
      </c>
      <c r="G95" s="10">
        <v>305.0</v>
      </c>
      <c r="H95" s="47">
        <v>2237910.0</v>
      </c>
      <c r="I95" s="10">
        <v>6.76981882E8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9">
        <v>43805.0</v>
      </c>
      <c r="B96" s="10">
        <v>300.8</v>
      </c>
      <c r="C96" s="45">
        <v>-3.30000000000001</v>
      </c>
      <c r="D96" s="46">
        <v>-0.0108516935218678</v>
      </c>
      <c r="E96" s="10">
        <v>304.0</v>
      </c>
      <c r="F96" s="10">
        <v>300.8</v>
      </c>
      <c r="G96" s="10">
        <v>304.0</v>
      </c>
      <c r="H96" s="47">
        <v>2494740.0</v>
      </c>
      <c r="I96" s="10">
        <v>7.54253504E8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9">
        <v>43804.0</v>
      </c>
      <c r="B97" s="10">
        <v>304.1</v>
      </c>
      <c r="C97" s="45">
        <v>0.5</v>
      </c>
      <c r="D97" s="46">
        <v>0.00164690382081686</v>
      </c>
      <c r="E97" s="10">
        <v>302.25</v>
      </c>
      <c r="F97" s="10">
        <v>301.25</v>
      </c>
      <c r="G97" s="10">
        <v>305.7</v>
      </c>
      <c r="H97" s="47">
        <v>2934570.0</v>
      </c>
      <c r="I97" s="10">
        <v>8.91015639E8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9">
        <v>43803.0</v>
      </c>
      <c r="B98" s="10">
        <v>303.6</v>
      </c>
      <c r="C98" s="45">
        <v>0.5</v>
      </c>
      <c r="D98" s="46">
        <v>0.00164962058726493</v>
      </c>
      <c r="E98" s="10">
        <v>302.85</v>
      </c>
      <c r="F98" s="10">
        <v>300.4</v>
      </c>
      <c r="G98" s="10">
        <v>305.55</v>
      </c>
      <c r="H98" s="47">
        <v>1451170.0</v>
      </c>
      <c r="I98" s="10">
        <v>4.40234629E8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9">
        <v>43802.0</v>
      </c>
      <c r="B99" s="10">
        <v>303.1</v>
      </c>
      <c r="C99" s="45">
        <v>-2.75</v>
      </c>
      <c r="D99" s="46">
        <v>-0.00899133562203695</v>
      </c>
      <c r="E99" s="10">
        <v>306.0</v>
      </c>
      <c r="F99" s="10">
        <v>299.6</v>
      </c>
      <c r="G99" s="10">
        <v>306.15</v>
      </c>
      <c r="H99" s="47">
        <v>2608740.0</v>
      </c>
      <c r="I99" s="10">
        <v>7.89446863E8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9">
        <v>43801.0</v>
      </c>
      <c r="B100" s="10">
        <v>305.85</v>
      </c>
      <c r="C100" s="45">
        <v>1.35000000000002</v>
      </c>
      <c r="D100" s="46">
        <v>0.00443349753694589</v>
      </c>
      <c r="E100" s="10">
        <v>304.5</v>
      </c>
      <c r="F100" s="10">
        <v>304.45</v>
      </c>
      <c r="G100" s="10">
        <v>307.55</v>
      </c>
      <c r="H100" s="47">
        <v>1513400.0</v>
      </c>
      <c r="I100" s="10">
        <v>4.63325405E8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9">
        <v>43798.0</v>
      </c>
      <c r="B101" s="10">
        <v>304.5</v>
      </c>
      <c r="C101" s="45">
        <v>-2.19999999999999</v>
      </c>
      <c r="D101" s="46">
        <v>-0.00717313335507006</v>
      </c>
      <c r="E101" s="10">
        <v>305.95</v>
      </c>
      <c r="F101" s="10">
        <v>303.7</v>
      </c>
      <c r="G101" s="10">
        <v>306.25</v>
      </c>
      <c r="H101" s="47">
        <v>1466640.0</v>
      </c>
      <c r="I101" s="10">
        <v>4.46448869E8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9">
        <v>43797.0</v>
      </c>
      <c r="B102" s="10">
        <v>306.7</v>
      </c>
      <c r="C102" s="45">
        <v>0.349999999999966</v>
      </c>
      <c r="D102" s="46">
        <v>0.00114248408682868</v>
      </c>
      <c r="E102" s="10">
        <v>306.3</v>
      </c>
      <c r="F102" s="10">
        <v>304.0</v>
      </c>
      <c r="G102" s="10">
        <v>306.7</v>
      </c>
      <c r="H102" s="47">
        <v>1093390.0</v>
      </c>
      <c r="I102" s="10">
        <v>3.33734436E8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9">
        <v>43796.0</v>
      </c>
      <c r="B103" s="10">
        <v>306.35</v>
      </c>
      <c r="C103" s="45">
        <v>1.85000000000002</v>
      </c>
      <c r="D103" s="46">
        <v>0.00607553366174063</v>
      </c>
      <c r="E103" s="10">
        <v>305.3</v>
      </c>
      <c r="F103" s="10">
        <v>304.0</v>
      </c>
      <c r="G103" s="10">
        <v>308.45</v>
      </c>
      <c r="H103" s="47">
        <v>3515790.0</v>
      </c>
      <c r="I103" s="10">
        <v>1.074763065E9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9">
        <v>43795.0</v>
      </c>
      <c r="B104" s="10">
        <v>304.5</v>
      </c>
      <c r="C104" s="45">
        <v>-4.0</v>
      </c>
      <c r="D104" s="46">
        <v>-0.0129659643435981</v>
      </c>
      <c r="E104" s="10">
        <v>309.1</v>
      </c>
      <c r="F104" s="10">
        <v>304.5</v>
      </c>
      <c r="G104" s="10">
        <v>310.4</v>
      </c>
      <c r="H104" s="47">
        <v>4939360.0</v>
      </c>
      <c r="I104" s="10">
        <v>1.514046411E9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9">
        <v>43794.0</v>
      </c>
      <c r="B105" s="10">
        <v>308.5</v>
      </c>
      <c r="C105" s="45">
        <v>3.35000000000002</v>
      </c>
      <c r="D105" s="46">
        <v>0.0109782074389645</v>
      </c>
      <c r="E105" s="10">
        <v>313.5</v>
      </c>
      <c r="F105" s="10">
        <v>308.0</v>
      </c>
      <c r="G105" s="10">
        <v>318.55</v>
      </c>
      <c r="H105" s="47">
        <v>6925170.0</v>
      </c>
      <c r="I105" s="10">
        <v>2.161932317E9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9">
        <v>43791.0</v>
      </c>
      <c r="B106" s="10">
        <v>305.15</v>
      </c>
      <c r="C106" s="45">
        <v>-0.850000000000023</v>
      </c>
      <c r="D106" s="46">
        <v>-0.00277777777777785</v>
      </c>
      <c r="E106" s="10">
        <v>307.0</v>
      </c>
      <c r="F106" s="10">
        <v>304.95</v>
      </c>
      <c r="G106" s="10">
        <v>308.6</v>
      </c>
      <c r="H106" s="47">
        <v>1319870.0</v>
      </c>
      <c r="I106" s="10">
        <v>4.04184066E8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9">
        <v>43790.0</v>
      </c>
      <c r="B107" s="10">
        <v>306.0</v>
      </c>
      <c r="C107" s="45">
        <v>-0.100000000000023</v>
      </c>
      <c r="D107" s="46">
        <v>-3.26690623979166E-4</v>
      </c>
      <c r="E107" s="10">
        <v>306.45</v>
      </c>
      <c r="F107" s="10">
        <v>304.0</v>
      </c>
      <c r="G107" s="10">
        <v>306.45</v>
      </c>
      <c r="H107" s="47">
        <v>1567940.0</v>
      </c>
      <c r="I107" s="10">
        <v>4.78150743E8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9">
        <v>43789.0</v>
      </c>
      <c r="B108" s="10">
        <v>306.1</v>
      </c>
      <c r="C108" s="45">
        <v>0.600000000000023</v>
      </c>
      <c r="D108" s="46">
        <v>0.00196399345335523</v>
      </c>
      <c r="E108" s="10">
        <v>304.7</v>
      </c>
      <c r="F108" s="10">
        <v>303.9</v>
      </c>
      <c r="G108" s="10">
        <v>308.7</v>
      </c>
      <c r="H108" s="47">
        <v>2894290.0</v>
      </c>
      <c r="I108" s="10">
        <v>8.85590902E8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9">
        <v>43788.0</v>
      </c>
      <c r="B109" s="10">
        <v>305.5</v>
      </c>
      <c r="C109" s="45">
        <v>8.05000000000001</v>
      </c>
      <c r="D109" s="46">
        <v>0.0270633719952934</v>
      </c>
      <c r="E109" s="10">
        <v>297.5</v>
      </c>
      <c r="F109" s="10">
        <v>297.5</v>
      </c>
      <c r="G109" s="10">
        <v>306.0</v>
      </c>
      <c r="H109" s="47">
        <v>2760530.0</v>
      </c>
      <c r="I109" s="10">
        <v>8.36424914E8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9">
        <v>43787.0</v>
      </c>
      <c r="B110" s="10">
        <v>297.45</v>
      </c>
      <c r="C110" s="45">
        <v>-2.75</v>
      </c>
      <c r="D110" s="46">
        <v>-0.00916055962691539</v>
      </c>
      <c r="E110" s="10">
        <v>300.65</v>
      </c>
      <c r="F110" s="10">
        <v>295.2</v>
      </c>
      <c r="G110" s="10">
        <v>302.0</v>
      </c>
      <c r="H110" s="47">
        <v>1570030.0</v>
      </c>
      <c r="I110" s="10">
        <v>4.68554194E8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9">
        <v>43784.0</v>
      </c>
      <c r="B111" s="10">
        <v>300.2</v>
      </c>
      <c r="C111" s="45">
        <v>2.89999999999998</v>
      </c>
      <c r="D111" s="46">
        <v>0.00975445677766558</v>
      </c>
      <c r="E111" s="10">
        <v>298.5</v>
      </c>
      <c r="F111" s="10">
        <v>297.35</v>
      </c>
      <c r="G111" s="10">
        <v>301.25</v>
      </c>
      <c r="H111" s="47">
        <v>1302800.0</v>
      </c>
      <c r="I111" s="10">
        <v>3.89852417E8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9">
        <v>43783.0</v>
      </c>
      <c r="B112" s="10">
        <v>297.3</v>
      </c>
      <c r="C112" s="45">
        <v>-1.30000000000001</v>
      </c>
      <c r="D112" s="46">
        <v>-0.00435365036838584</v>
      </c>
      <c r="E112" s="10">
        <v>299.0</v>
      </c>
      <c r="F112" s="10">
        <v>297.3</v>
      </c>
      <c r="G112" s="10">
        <v>301.0</v>
      </c>
      <c r="H112" s="47">
        <v>1108190.0</v>
      </c>
      <c r="I112" s="10">
        <v>3.31530721E8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9">
        <v>43782.0</v>
      </c>
      <c r="B113" s="10">
        <v>298.6</v>
      </c>
      <c r="C113" s="45">
        <v>-0.899999999999977</v>
      </c>
      <c r="D113" s="46">
        <v>-0.00300500834724533</v>
      </c>
      <c r="E113" s="10">
        <v>298.65</v>
      </c>
      <c r="F113" s="10">
        <v>296.5</v>
      </c>
      <c r="G113" s="10">
        <v>300.2</v>
      </c>
      <c r="H113" s="47">
        <v>1543670.0</v>
      </c>
      <c r="I113" s="10">
        <v>4.60997463E8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9">
        <v>43781.0</v>
      </c>
      <c r="B114" s="10">
        <v>299.5</v>
      </c>
      <c r="C114" s="45">
        <v>1.69999999999999</v>
      </c>
      <c r="D114" s="46">
        <v>0.00570852921423771</v>
      </c>
      <c r="E114" s="10">
        <v>299.0</v>
      </c>
      <c r="F114" s="10">
        <v>298.5</v>
      </c>
      <c r="G114" s="10">
        <v>303.95</v>
      </c>
      <c r="H114" s="47">
        <v>2497710.0</v>
      </c>
      <c r="I114" s="10">
        <v>7.53965093E8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9">
        <v>43780.0</v>
      </c>
      <c r="B115" s="10">
        <v>297.8</v>
      </c>
      <c r="C115" s="45">
        <v>-2.5</v>
      </c>
      <c r="D115" s="46">
        <v>-0.00832500832500832</v>
      </c>
      <c r="E115" s="10">
        <v>299.55</v>
      </c>
      <c r="F115" s="10">
        <v>295.85</v>
      </c>
      <c r="G115" s="10">
        <v>299.55</v>
      </c>
      <c r="H115" s="47">
        <v>1476700.0</v>
      </c>
      <c r="I115" s="10">
        <v>4.39633514E8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9">
        <v>43777.0</v>
      </c>
      <c r="B116" s="10">
        <v>300.3</v>
      </c>
      <c r="C116" s="45">
        <v>0.699999999999989</v>
      </c>
      <c r="D116" s="46">
        <v>0.0023364485981308</v>
      </c>
      <c r="E116" s="10">
        <v>299.0</v>
      </c>
      <c r="F116" s="10">
        <v>297.0</v>
      </c>
      <c r="G116" s="10">
        <v>303.3</v>
      </c>
      <c r="H116" s="47">
        <v>3132140.0</v>
      </c>
      <c r="I116" s="10">
        <v>9.38925637E8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9">
        <v>43776.0</v>
      </c>
      <c r="B117" s="10">
        <v>299.6</v>
      </c>
      <c r="C117" s="45">
        <v>7.80000000000001</v>
      </c>
      <c r="D117" s="46">
        <v>0.0267306374228924</v>
      </c>
      <c r="E117" s="10">
        <v>292.9</v>
      </c>
      <c r="F117" s="10">
        <v>291.8</v>
      </c>
      <c r="G117" s="10">
        <v>299.8</v>
      </c>
      <c r="H117" s="47">
        <v>4289560.0</v>
      </c>
      <c r="I117" s="10">
        <v>1.267231653E9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9">
        <v>43775.0</v>
      </c>
      <c r="B118" s="10">
        <v>291.8</v>
      </c>
      <c r="C118" s="45">
        <v>2.05000000000001</v>
      </c>
      <c r="D118" s="46">
        <v>0.00707506471095776</v>
      </c>
      <c r="E118" s="10">
        <v>289.45</v>
      </c>
      <c r="F118" s="10">
        <v>287.75</v>
      </c>
      <c r="G118" s="10">
        <v>291.9</v>
      </c>
      <c r="H118" s="47">
        <v>1931170.0</v>
      </c>
      <c r="I118" s="10">
        <v>5.60088646E8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9">
        <v>43774.0</v>
      </c>
      <c r="B119" s="10">
        <v>289.75</v>
      </c>
      <c r="C119" s="45">
        <v>3.44999999999999</v>
      </c>
      <c r="D119" s="46">
        <v>0.0120502968913726</v>
      </c>
      <c r="E119" s="10">
        <v>287.0</v>
      </c>
      <c r="F119" s="10">
        <v>286.8</v>
      </c>
      <c r="G119" s="10">
        <v>290.6</v>
      </c>
      <c r="H119" s="47">
        <v>2265470.0</v>
      </c>
      <c r="I119" s="10">
        <v>6.54629054E8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9">
        <v>43770.0</v>
      </c>
      <c r="B120" s="10">
        <v>286.3</v>
      </c>
      <c r="C120" s="45">
        <v>1.30000000000001</v>
      </c>
      <c r="D120" s="46">
        <v>0.00456140350877197</v>
      </c>
      <c r="E120" s="10">
        <v>285.0</v>
      </c>
      <c r="F120" s="10">
        <v>284.9</v>
      </c>
      <c r="G120" s="10">
        <v>287.85</v>
      </c>
      <c r="H120" s="47">
        <v>1872860.0</v>
      </c>
      <c r="I120" s="10">
        <v>5.36160635E8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9">
        <v>43769.0</v>
      </c>
      <c r="B121" s="10">
        <v>285.0</v>
      </c>
      <c r="C121" s="45">
        <v>-2.75</v>
      </c>
      <c r="D121" s="46">
        <v>-0.00955690703735882</v>
      </c>
      <c r="E121" s="10">
        <v>289.0</v>
      </c>
      <c r="F121" s="10">
        <v>283.6</v>
      </c>
      <c r="G121" s="10">
        <v>289.25</v>
      </c>
      <c r="H121" s="47">
        <v>2235100.0</v>
      </c>
      <c r="I121" s="10">
        <v>6.39350809E8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9">
        <v>43768.0</v>
      </c>
      <c r="B122" s="10">
        <v>287.75</v>
      </c>
      <c r="C122" s="45">
        <v>0.449999999999989</v>
      </c>
      <c r="D122" s="46">
        <v>0.00156630699617121</v>
      </c>
      <c r="E122" s="10">
        <v>286.5</v>
      </c>
      <c r="F122" s="10">
        <v>284.9</v>
      </c>
      <c r="G122" s="10">
        <v>288.9</v>
      </c>
      <c r="H122" s="47">
        <v>4474100.0</v>
      </c>
      <c r="I122" s="10">
        <v>1.28524533E9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9">
        <v>43767.0</v>
      </c>
      <c r="B123" s="10">
        <v>287.3</v>
      </c>
      <c r="C123" s="45">
        <v>1.60000000000002</v>
      </c>
      <c r="D123" s="46">
        <v>0.00560028001400078</v>
      </c>
      <c r="E123" s="10">
        <v>286.35</v>
      </c>
      <c r="F123" s="10">
        <v>283.25</v>
      </c>
      <c r="G123" s="10">
        <v>287.3</v>
      </c>
      <c r="H123" s="47">
        <v>2478320.0</v>
      </c>
      <c r="I123" s="10">
        <v>7.08344293E8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9">
        <v>43766.0</v>
      </c>
      <c r="B124" s="10">
        <v>285.7</v>
      </c>
      <c r="C124" s="45">
        <v>7.05000000000001</v>
      </c>
      <c r="D124" s="46">
        <v>0.0253005562533645</v>
      </c>
      <c r="E124" s="10">
        <v>278.65</v>
      </c>
      <c r="F124" s="10">
        <v>277.9</v>
      </c>
      <c r="G124" s="10">
        <v>286.6</v>
      </c>
      <c r="H124" s="47">
        <v>4917760.0</v>
      </c>
      <c r="I124" s="10">
        <v>1.394482078E9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9">
        <v>43763.0</v>
      </c>
      <c r="B125" s="10">
        <v>278.65</v>
      </c>
      <c r="C125" s="45">
        <v>3.39999999999998</v>
      </c>
      <c r="D125" s="46">
        <v>0.0123524069028155</v>
      </c>
      <c r="E125" s="10">
        <v>276.9</v>
      </c>
      <c r="F125" s="10">
        <v>273.3</v>
      </c>
      <c r="G125" s="10">
        <v>280.0</v>
      </c>
      <c r="H125" s="47">
        <v>5644460.0</v>
      </c>
      <c r="I125" s="10">
        <v>1.563618036E9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9">
        <v>43762.0</v>
      </c>
      <c r="B126" s="10">
        <v>275.25</v>
      </c>
      <c r="C126" s="45">
        <v>4.30000000000001</v>
      </c>
      <c r="D126" s="46">
        <v>0.0158700867318694</v>
      </c>
      <c r="E126" s="10">
        <v>271.15</v>
      </c>
      <c r="F126" s="10">
        <v>270.35</v>
      </c>
      <c r="G126" s="10">
        <v>281.35</v>
      </c>
      <c r="H126" s="47">
        <v>6765830.0</v>
      </c>
      <c r="I126" s="10">
        <v>1.865947445E9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9">
        <v>43761.0</v>
      </c>
      <c r="B127" s="10">
        <v>270.95</v>
      </c>
      <c r="C127" s="45">
        <v>0.649999999999977</v>
      </c>
      <c r="D127" s="46">
        <v>0.00240473547909721</v>
      </c>
      <c r="E127" s="10">
        <v>269.9</v>
      </c>
      <c r="F127" s="10">
        <v>267.75</v>
      </c>
      <c r="G127" s="10">
        <v>271.15</v>
      </c>
      <c r="H127" s="47">
        <v>1954840.0</v>
      </c>
      <c r="I127" s="10">
        <v>5.2739812E8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9">
        <v>43760.0</v>
      </c>
      <c r="B128" s="10">
        <v>270.3</v>
      </c>
      <c r="C128" s="45">
        <v>3.30000000000001</v>
      </c>
      <c r="D128" s="46">
        <v>0.0123595505617978</v>
      </c>
      <c r="E128" s="10">
        <v>267.5</v>
      </c>
      <c r="F128" s="10">
        <v>266.65</v>
      </c>
      <c r="G128" s="10">
        <v>271.25</v>
      </c>
      <c r="H128" s="47">
        <v>2580380.0</v>
      </c>
      <c r="I128" s="10">
        <v>6.95226194E8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9">
        <v>43759.0</v>
      </c>
      <c r="B129" s="10">
        <v>267.0</v>
      </c>
      <c r="C129" s="45">
        <v>-2.10000000000002</v>
      </c>
      <c r="D129" s="46">
        <v>-0.00780379041248615</v>
      </c>
      <c r="E129" s="10">
        <v>269.5</v>
      </c>
      <c r="F129" s="10">
        <v>266.0</v>
      </c>
      <c r="G129" s="10">
        <v>269.5</v>
      </c>
      <c r="H129" s="47">
        <v>2857050.0</v>
      </c>
      <c r="I129" s="10">
        <v>7.6407861E8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9">
        <v>43756.0</v>
      </c>
      <c r="B130" s="10">
        <v>269.1</v>
      </c>
      <c r="C130" s="45">
        <v>3.75</v>
      </c>
      <c r="D130" s="46">
        <v>0.0141322781232335</v>
      </c>
      <c r="E130" s="10">
        <v>265.55</v>
      </c>
      <c r="F130" s="10">
        <v>264.9</v>
      </c>
      <c r="G130" s="10">
        <v>269.5</v>
      </c>
      <c r="H130" s="47">
        <v>3409690.0</v>
      </c>
      <c r="I130" s="10">
        <v>9.13248843E8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9">
        <v>43755.0</v>
      </c>
      <c r="B131" s="10">
        <v>265.35</v>
      </c>
      <c r="C131" s="45">
        <v>-2.39999999999998</v>
      </c>
      <c r="D131" s="46">
        <v>-0.00896358543417358</v>
      </c>
      <c r="E131" s="10">
        <v>266.5</v>
      </c>
      <c r="F131" s="10">
        <v>264.15</v>
      </c>
      <c r="G131" s="10">
        <v>267.8</v>
      </c>
      <c r="H131" s="47">
        <v>3061070.0</v>
      </c>
      <c r="I131" s="10">
        <v>8.15003709E8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9">
        <v>43754.0</v>
      </c>
      <c r="B132" s="10">
        <v>267.75</v>
      </c>
      <c r="C132" s="45">
        <v>0.25</v>
      </c>
      <c r="D132" s="46">
        <v>9.34579439252336E-4</v>
      </c>
      <c r="E132" s="10">
        <v>267.0</v>
      </c>
      <c r="F132" s="10">
        <v>267.0</v>
      </c>
      <c r="G132" s="10">
        <v>268.25</v>
      </c>
      <c r="H132" s="47">
        <v>933660.0</v>
      </c>
      <c r="I132" s="10">
        <v>2.49943038E8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9">
        <v>43753.0</v>
      </c>
      <c r="B133" s="10">
        <v>267.5</v>
      </c>
      <c r="C133" s="45">
        <v>2.0</v>
      </c>
      <c r="D133" s="46">
        <v>0.00753295668549906</v>
      </c>
      <c r="E133" s="10">
        <v>265.1</v>
      </c>
      <c r="F133" s="10">
        <v>263.45</v>
      </c>
      <c r="G133" s="10">
        <v>268.3</v>
      </c>
      <c r="H133" s="47">
        <v>1704430.0</v>
      </c>
      <c r="I133" s="10">
        <v>4.53049811E8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9">
        <v>43752.0</v>
      </c>
      <c r="B134" s="10">
        <v>265.5</v>
      </c>
      <c r="C134" s="45">
        <v>-2.5</v>
      </c>
      <c r="D134" s="46">
        <v>-0.00932835820895522</v>
      </c>
      <c r="E134" s="10">
        <v>268.0</v>
      </c>
      <c r="F134" s="10">
        <v>265.0</v>
      </c>
      <c r="G134" s="10">
        <v>268.75</v>
      </c>
      <c r="H134" s="47">
        <v>1754460.0</v>
      </c>
      <c r="I134" s="10">
        <v>4.67098173E8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9">
        <v>43749.0</v>
      </c>
      <c r="B135" s="10">
        <v>268.0</v>
      </c>
      <c r="C135" s="45">
        <v>-4.75</v>
      </c>
      <c r="D135" s="46">
        <v>-0.0174152153987168</v>
      </c>
      <c r="E135" s="10">
        <v>265.3</v>
      </c>
      <c r="F135" s="10">
        <v>265.1</v>
      </c>
      <c r="G135" s="10">
        <v>268.6</v>
      </c>
      <c r="H135" s="47">
        <v>3151290.0</v>
      </c>
      <c r="I135" s="10">
        <v>8.39117529E8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9">
        <v>43748.0</v>
      </c>
      <c r="B136" s="10">
        <v>272.75</v>
      </c>
      <c r="C136" s="45">
        <v>4.10000000000002</v>
      </c>
      <c r="D136" s="46">
        <v>0.0152614926484274</v>
      </c>
      <c r="E136" s="10">
        <v>269.7</v>
      </c>
      <c r="F136" s="10">
        <v>268.65</v>
      </c>
      <c r="G136" s="10">
        <v>272.75</v>
      </c>
      <c r="H136" s="47">
        <v>5282860.0</v>
      </c>
      <c r="I136" s="10">
        <v>1.431783203E9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9">
        <v>43747.0</v>
      </c>
      <c r="B137" s="10">
        <v>268.65</v>
      </c>
      <c r="C137" s="45">
        <v>7.75</v>
      </c>
      <c r="D137" s="46">
        <v>0.0297048677654274</v>
      </c>
      <c r="E137" s="10">
        <v>261.0</v>
      </c>
      <c r="F137" s="10">
        <v>261.0</v>
      </c>
      <c r="G137" s="10">
        <v>270.85</v>
      </c>
      <c r="H137" s="47">
        <v>1.247353E7</v>
      </c>
      <c r="I137" s="10">
        <v>3.34377601E9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9">
        <v>43746.0</v>
      </c>
      <c r="B138" s="10">
        <v>260.9</v>
      </c>
      <c r="C138" s="45">
        <v>-4.80000000000001</v>
      </c>
      <c r="D138" s="46">
        <v>-0.0180654873917953</v>
      </c>
      <c r="E138" s="10">
        <v>265.1</v>
      </c>
      <c r="F138" s="10">
        <v>260.55</v>
      </c>
      <c r="G138" s="10">
        <v>265.45</v>
      </c>
      <c r="H138" s="47">
        <v>3657250.0</v>
      </c>
      <c r="I138" s="10">
        <v>9.62380654E8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9">
        <v>43745.0</v>
      </c>
      <c r="B139" s="10">
        <v>265.7</v>
      </c>
      <c r="C139" s="45">
        <v>2.30000000000001</v>
      </c>
      <c r="D139" s="46">
        <v>0.00873196659073657</v>
      </c>
      <c r="E139" s="10">
        <v>264.2</v>
      </c>
      <c r="F139" s="10">
        <v>262.55</v>
      </c>
      <c r="G139" s="10">
        <v>266.1</v>
      </c>
      <c r="H139" s="47">
        <v>2107190.0</v>
      </c>
      <c r="I139" s="10">
        <v>5.58198913E8</v>
      </c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9">
        <v>43742.0</v>
      </c>
      <c r="B140" s="10">
        <v>263.4</v>
      </c>
      <c r="C140" s="45">
        <v>0.75</v>
      </c>
      <c r="D140" s="46">
        <v>0.00285551113649343</v>
      </c>
      <c r="E140" s="10">
        <v>263.2</v>
      </c>
      <c r="F140" s="10">
        <v>261.75</v>
      </c>
      <c r="G140" s="10">
        <v>264.0</v>
      </c>
      <c r="H140" s="47">
        <v>1210290.0</v>
      </c>
      <c r="I140" s="10">
        <v>3.18168781E8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9">
        <v>43741.0</v>
      </c>
      <c r="B141" s="10">
        <v>262.65</v>
      </c>
      <c r="C141" s="45">
        <v>0.299999999999955</v>
      </c>
      <c r="D141" s="46">
        <v>0.00114351057747267</v>
      </c>
      <c r="E141" s="10">
        <v>262.0</v>
      </c>
      <c r="F141" s="10">
        <v>260.8</v>
      </c>
      <c r="G141" s="10">
        <v>263.25</v>
      </c>
      <c r="H141" s="47">
        <v>2422170.0</v>
      </c>
      <c r="I141" s="10">
        <v>6.34189353E8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9">
        <v>43740.0</v>
      </c>
      <c r="B142" s="10">
        <v>262.35</v>
      </c>
      <c r="C142" s="45">
        <v>-2.09999999999997</v>
      </c>
      <c r="D142" s="46">
        <v>-0.00794100964265444</v>
      </c>
      <c r="E142" s="10">
        <v>264.95</v>
      </c>
      <c r="F142" s="10">
        <v>262.1</v>
      </c>
      <c r="G142" s="10">
        <v>265.2</v>
      </c>
      <c r="H142" s="47">
        <v>3110690.0</v>
      </c>
      <c r="I142" s="10">
        <v>8.19219653E8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9">
        <v>43739.0</v>
      </c>
      <c r="B143" s="10">
        <v>264.45</v>
      </c>
      <c r="C143" s="45">
        <v>-0.550000000000011</v>
      </c>
      <c r="D143" s="46">
        <v>-0.00207547169811325</v>
      </c>
      <c r="E143" s="10">
        <v>265.25</v>
      </c>
      <c r="F143" s="10">
        <v>263.4</v>
      </c>
      <c r="G143" s="10">
        <v>266.8</v>
      </c>
      <c r="H143" s="47">
        <v>2318000.0</v>
      </c>
      <c r="I143" s="10">
        <v>6.14412164E8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9">
        <v>43738.0</v>
      </c>
      <c r="B144" s="10">
        <v>265.0</v>
      </c>
      <c r="C144" s="45">
        <v>-1.69999999999999</v>
      </c>
      <c r="D144" s="46">
        <v>-0.00637420322459688</v>
      </c>
      <c r="E144" s="10">
        <v>267.0</v>
      </c>
      <c r="F144" s="10">
        <v>264.55</v>
      </c>
      <c r="G144" s="10">
        <v>268.8</v>
      </c>
      <c r="H144" s="47">
        <v>2012080.0</v>
      </c>
      <c r="I144" s="10">
        <v>5.35821694E8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9">
        <v>43735.0</v>
      </c>
      <c r="B145" s="10">
        <v>266.7</v>
      </c>
      <c r="C145" s="45">
        <v>0.699999999999989</v>
      </c>
      <c r="D145" s="46">
        <v>0.00263157894736838</v>
      </c>
      <c r="E145" s="10">
        <v>266.0</v>
      </c>
      <c r="F145" s="10">
        <v>264.45</v>
      </c>
      <c r="G145" s="10">
        <v>266.95</v>
      </c>
      <c r="H145" s="47">
        <v>1749460.0</v>
      </c>
      <c r="I145" s="10">
        <v>4.65011513E8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9">
        <v>43734.0</v>
      </c>
      <c r="B146" s="10">
        <v>266.0</v>
      </c>
      <c r="C146" s="45">
        <v>1.30000000000001</v>
      </c>
      <c r="D146" s="46">
        <v>0.00491122024933892</v>
      </c>
      <c r="E146" s="10">
        <v>266.0</v>
      </c>
      <c r="F146" s="10">
        <v>265.3</v>
      </c>
      <c r="G146" s="10">
        <v>267.0</v>
      </c>
      <c r="H146" s="47">
        <v>1190590.0</v>
      </c>
      <c r="I146" s="10">
        <v>3.17257782E8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9">
        <v>43733.0</v>
      </c>
      <c r="B147" s="10">
        <v>264.7</v>
      </c>
      <c r="C147" s="45">
        <v>-1.44999999999999</v>
      </c>
      <c r="D147" s="46">
        <v>-0.00544805560773995</v>
      </c>
      <c r="E147" s="10">
        <v>265.95</v>
      </c>
      <c r="F147" s="10">
        <v>262.9</v>
      </c>
      <c r="G147" s="10">
        <v>267.7</v>
      </c>
      <c r="H147" s="47">
        <v>2962140.0</v>
      </c>
      <c r="I147" s="10">
        <v>7.86642368E8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9">
        <v>43732.0</v>
      </c>
      <c r="B148" s="10">
        <v>266.15</v>
      </c>
      <c r="C148" s="45">
        <v>-3.35000000000002</v>
      </c>
      <c r="D148" s="46">
        <v>-0.0124304267161411</v>
      </c>
      <c r="E148" s="10">
        <v>269.5</v>
      </c>
      <c r="F148" s="10">
        <v>265.8</v>
      </c>
      <c r="G148" s="10">
        <v>270.5</v>
      </c>
      <c r="H148" s="47">
        <v>2743320.0</v>
      </c>
      <c r="I148" s="10">
        <v>7.36352738E8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9">
        <v>43731.0</v>
      </c>
      <c r="B149" s="10">
        <v>269.5</v>
      </c>
      <c r="C149" s="45">
        <v>-3.55000000000001</v>
      </c>
      <c r="D149" s="46">
        <v>-0.0130012818165172</v>
      </c>
      <c r="E149" s="10">
        <v>272.35</v>
      </c>
      <c r="F149" s="10">
        <v>268.35</v>
      </c>
      <c r="G149" s="10">
        <v>272.35</v>
      </c>
      <c r="H149" s="47">
        <v>2592860.0</v>
      </c>
      <c r="I149" s="10">
        <v>6.99714975E8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9">
        <v>43728.0</v>
      </c>
      <c r="B150" s="10">
        <v>273.05</v>
      </c>
      <c r="C150" s="45">
        <v>2.75</v>
      </c>
      <c r="D150" s="46">
        <v>0.010173880873104</v>
      </c>
      <c r="E150" s="10">
        <v>270.2</v>
      </c>
      <c r="F150" s="10">
        <v>268.35</v>
      </c>
      <c r="G150" s="10">
        <v>273.05</v>
      </c>
      <c r="H150" s="47">
        <v>2805230.0</v>
      </c>
      <c r="I150" s="10">
        <v>7.60971416E8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9">
        <v>43727.0</v>
      </c>
      <c r="B151" s="10">
        <v>270.3</v>
      </c>
      <c r="C151" s="45">
        <v>-0.699999999999989</v>
      </c>
      <c r="D151" s="46">
        <v>-0.00258302583025826</v>
      </c>
      <c r="E151" s="10">
        <v>271.8</v>
      </c>
      <c r="F151" s="10">
        <v>269.35</v>
      </c>
      <c r="G151" s="10">
        <v>273.05</v>
      </c>
      <c r="H151" s="47">
        <v>2366110.0</v>
      </c>
      <c r="I151" s="10">
        <v>6.42708994E8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9">
        <v>43726.0</v>
      </c>
      <c r="B152" s="10">
        <v>271.0</v>
      </c>
      <c r="C152" s="45">
        <v>1.14999999999998</v>
      </c>
      <c r="D152" s="46">
        <v>0.00426162682972013</v>
      </c>
      <c r="E152" s="10">
        <v>270.0</v>
      </c>
      <c r="F152" s="10">
        <v>269.5</v>
      </c>
      <c r="G152" s="10">
        <v>272.3</v>
      </c>
      <c r="H152" s="47">
        <v>1780020.0</v>
      </c>
      <c r="I152" s="10">
        <v>4.82641E8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9">
        <v>43725.0</v>
      </c>
      <c r="B153" s="10">
        <v>269.85</v>
      </c>
      <c r="C153" s="45">
        <v>0.550000000000011</v>
      </c>
      <c r="D153" s="46">
        <v>0.00204233197177873</v>
      </c>
      <c r="E153" s="10">
        <v>269.5</v>
      </c>
      <c r="F153" s="10">
        <v>267.8</v>
      </c>
      <c r="G153" s="10">
        <v>270.75</v>
      </c>
      <c r="H153" s="47">
        <v>2333370.0</v>
      </c>
      <c r="I153" s="10">
        <v>6.28576126E8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9">
        <v>43724.0</v>
      </c>
      <c r="B154" s="10">
        <v>269.3</v>
      </c>
      <c r="C154" s="45">
        <v>1.35000000000002</v>
      </c>
      <c r="D154" s="46">
        <v>0.00503825340548618</v>
      </c>
      <c r="E154" s="10">
        <v>269.25</v>
      </c>
      <c r="F154" s="10">
        <v>265.65</v>
      </c>
      <c r="G154" s="10">
        <v>269.9</v>
      </c>
      <c r="H154" s="47">
        <v>2461160.0</v>
      </c>
      <c r="I154" s="10">
        <v>6.58451459E8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9">
        <v>43721.0</v>
      </c>
      <c r="B155" s="10">
        <v>267.95</v>
      </c>
      <c r="C155" s="45">
        <v>0.550000000000011</v>
      </c>
      <c r="D155" s="46">
        <v>0.00205684367988037</v>
      </c>
      <c r="E155" s="10">
        <v>266.8</v>
      </c>
      <c r="F155" s="10">
        <v>266.45</v>
      </c>
      <c r="G155" s="10">
        <v>270.1</v>
      </c>
      <c r="H155" s="47">
        <v>2155580.0</v>
      </c>
      <c r="I155" s="10">
        <v>5.78348716E8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9">
        <v>43720.0</v>
      </c>
      <c r="B156" s="10">
        <v>267.4</v>
      </c>
      <c r="C156" s="45">
        <v>-3.0</v>
      </c>
      <c r="D156" s="46">
        <v>-0.011094674556213</v>
      </c>
      <c r="E156" s="10">
        <v>270.4</v>
      </c>
      <c r="F156" s="10">
        <v>267.0</v>
      </c>
      <c r="G156" s="10">
        <v>271.45</v>
      </c>
      <c r="H156" s="47">
        <v>2447350.0</v>
      </c>
      <c r="I156" s="10">
        <v>6.58785485E8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9">
        <v>43719.0</v>
      </c>
      <c r="B157" s="10">
        <v>270.4</v>
      </c>
      <c r="C157" s="45">
        <v>1.39999999999998</v>
      </c>
      <c r="D157" s="46">
        <v>0.00520446096654267</v>
      </c>
      <c r="E157" s="10">
        <v>268.95</v>
      </c>
      <c r="F157" s="10">
        <v>267.65</v>
      </c>
      <c r="G157" s="10">
        <v>272.9</v>
      </c>
      <c r="H157" s="47">
        <v>2355630.0</v>
      </c>
      <c r="I157" s="10">
        <v>6.38476919E8</v>
      </c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9">
        <v>43718.0</v>
      </c>
      <c r="B158" s="10">
        <v>269.0</v>
      </c>
      <c r="C158" s="45">
        <v>-3.55000000000001</v>
      </c>
      <c r="D158" s="46">
        <v>-0.0130251330031187</v>
      </c>
      <c r="E158" s="10">
        <v>272.0</v>
      </c>
      <c r="F158" s="10">
        <v>267.6</v>
      </c>
      <c r="G158" s="10">
        <v>272.55</v>
      </c>
      <c r="H158" s="47">
        <v>2192320.0</v>
      </c>
      <c r="I158" s="10">
        <v>5.91845239E8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9">
        <v>43717.0</v>
      </c>
      <c r="B159" s="10">
        <v>272.55</v>
      </c>
      <c r="C159" s="45">
        <v>0.25</v>
      </c>
      <c r="D159" s="46">
        <v>9.18105031215571E-4</v>
      </c>
      <c r="E159" s="10">
        <v>272.3</v>
      </c>
      <c r="F159" s="10">
        <v>270.2</v>
      </c>
      <c r="G159" s="10">
        <v>274.3</v>
      </c>
      <c r="H159" s="47">
        <v>1288540.0</v>
      </c>
      <c r="I159" s="10">
        <v>3.5040885E8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9">
        <v>43714.0</v>
      </c>
      <c r="B160" s="10">
        <v>272.3</v>
      </c>
      <c r="C160" s="45">
        <v>-2.80000000000001</v>
      </c>
      <c r="D160" s="46">
        <v>-0.0101781170483461</v>
      </c>
      <c r="E160" s="10">
        <v>275.0</v>
      </c>
      <c r="F160" s="10">
        <v>271.5</v>
      </c>
      <c r="G160" s="10">
        <v>275.25</v>
      </c>
      <c r="H160" s="47">
        <v>2016100.0</v>
      </c>
      <c r="I160" s="10">
        <v>5.50717483E8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9">
        <v>43713.0</v>
      </c>
      <c r="B161" s="10">
        <v>275.1</v>
      </c>
      <c r="C161" s="45">
        <v>1.70000000000005</v>
      </c>
      <c r="D161" s="46">
        <v>0.00621799561082679</v>
      </c>
      <c r="E161" s="10">
        <v>272.75</v>
      </c>
      <c r="F161" s="10">
        <v>272.75</v>
      </c>
      <c r="G161" s="10">
        <v>276.6</v>
      </c>
      <c r="H161" s="47">
        <v>2763330.0</v>
      </c>
      <c r="I161" s="10">
        <v>7.6019162E8</v>
      </c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9">
        <v>43712.0</v>
      </c>
      <c r="B162" s="10">
        <v>273.4</v>
      </c>
      <c r="C162" s="45">
        <v>7.19999999999999</v>
      </c>
      <c r="D162" s="46">
        <v>0.0270473328324568</v>
      </c>
      <c r="E162" s="10">
        <v>267.45</v>
      </c>
      <c r="F162" s="10">
        <v>267.1</v>
      </c>
      <c r="G162" s="10">
        <v>273.45</v>
      </c>
      <c r="H162" s="47">
        <v>3567860.0</v>
      </c>
      <c r="I162" s="10">
        <v>9.6789361E8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9">
        <v>43711.0</v>
      </c>
      <c r="B163" s="10">
        <v>266.2</v>
      </c>
      <c r="C163" s="45">
        <v>-0.5</v>
      </c>
      <c r="D163" s="46">
        <v>-0.00187476565429321</v>
      </c>
      <c r="E163" s="10">
        <v>266.55</v>
      </c>
      <c r="F163" s="10">
        <v>265.1</v>
      </c>
      <c r="G163" s="10">
        <v>267.2</v>
      </c>
      <c r="H163" s="47">
        <v>1733930.0</v>
      </c>
      <c r="I163" s="10">
        <v>4.61299635E8</v>
      </c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9">
        <v>43710.0</v>
      </c>
      <c r="B164" s="10">
        <v>266.7</v>
      </c>
      <c r="C164" s="45">
        <v>0.349999999999966</v>
      </c>
      <c r="D164" s="46">
        <v>0.00131406044678042</v>
      </c>
      <c r="E164" s="10">
        <v>266.75</v>
      </c>
      <c r="F164" s="10">
        <v>264.75</v>
      </c>
      <c r="G164" s="10">
        <v>268.55</v>
      </c>
      <c r="H164" s="47">
        <v>1587580.0</v>
      </c>
      <c r="I164" s="10">
        <v>4.23608922E8</v>
      </c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9">
        <v>43707.0</v>
      </c>
      <c r="B165" s="10">
        <v>266.35</v>
      </c>
      <c r="C165" s="45">
        <v>1.75</v>
      </c>
      <c r="D165" s="46">
        <v>0.00661375661375661</v>
      </c>
      <c r="E165" s="10">
        <v>265.0</v>
      </c>
      <c r="F165" s="10">
        <v>264.55</v>
      </c>
      <c r="G165" s="10">
        <v>267.1</v>
      </c>
      <c r="H165" s="47">
        <v>2184480.0</v>
      </c>
      <c r="I165" s="10">
        <v>5.82021026E8</v>
      </c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9">
        <v>43706.0</v>
      </c>
      <c r="B166" s="10">
        <v>264.6</v>
      </c>
      <c r="C166" s="45">
        <v>-0.699999999999989</v>
      </c>
      <c r="D166" s="46">
        <v>-0.00263852242744059</v>
      </c>
      <c r="E166" s="10">
        <v>264.3</v>
      </c>
      <c r="F166" s="10">
        <v>263.65</v>
      </c>
      <c r="G166" s="10">
        <v>266.5</v>
      </c>
      <c r="H166" s="47">
        <v>2015490.0</v>
      </c>
      <c r="I166" s="10">
        <v>5.34779501E8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9">
        <v>43705.0</v>
      </c>
      <c r="B167" s="10">
        <v>265.3</v>
      </c>
      <c r="C167" s="45">
        <v>4.25</v>
      </c>
      <c r="D167" s="46">
        <v>0.0162804060524804</v>
      </c>
      <c r="E167" s="10">
        <v>262.15</v>
      </c>
      <c r="F167" s="10">
        <v>261.3</v>
      </c>
      <c r="G167" s="10">
        <v>265.3</v>
      </c>
      <c r="H167" s="47">
        <v>1826370.0</v>
      </c>
      <c r="I167" s="10">
        <v>4.80755062E8</v>
      </c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9">
        <v>43704.0</v>
      </c>
      <c r="B168" s="10">
        <v>261.05</v>
      </c>
      <c r="C168" s="45">
        <v>-0.949999999999989</v>
      </c>
      <c r="D168" s="46">
        <v>-0.00362595419847324</v>
      </c>
      <c r="E168" s="10">
        <v>262.5</v>
      </c>
      <c r="F168" s="10">
        <v>260.85</v>
      </c>
      <c r="G168" s="10">
        <v>267.4</v>
      </c>
      <c r="H168" s="47">
        <v>4457940.0</v>
      </c>
      <c r="I168" s="10">
        <v>1.178471829E9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9">
        <v>43703.0</v>
      </c>
      <c r="B169" s="10">
        <v>262.0</v>
      </c>
      <c r="C169" s="45">
        <v>5.64999999999998</v>
      </c>
      <c r="D169" s="46">
        <v>0.0220401794421688</v>
      </c>
      <c r="E169" s="10">
        <v>255.3</v>
      </c>
      <c r="F169" s="10">
        <v>254.7</v>
      </c>
      <c r="G169" s="10">
        <v>262.5</v>
      </c>
      <c r="H169" s="47">
        <v>3641650.0</v>
      </c>
      <c r="I169" s="10">
        <v>9.45477416E8</v>
      </c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9">
        <v>43700.0</v>
      </c>
      <c r="B170" s="10">
        <v>256.35</v>
      </c>
      <c r="C170" s="45">
        <v>-0.5</v>
      </c>
      <c r="D170" s="46">
        <v>-0.0019466614755694</v>
      </c>
      <c r="E170" s="10">
        <v>257.0</v>
      </c>
      <c r="F170" s="10">
        <v>255.05</v>
      </c>
      <c r="G170" s="10">
        <v>257.8</v>
      </c>
      <c r="H170" s="47">
        <v>1374270.0</v>
      </c>
      <c r="I170" s="10">
        <v>3.52210032E8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9">
        <v>43699.0</v>
      </c>
      <c r="B171" s="10">
        <v>256.85</v>
      </c>
      <c r="C171" s="45">
        <v>0.600000000000023</v>
      </c>
      <c r="D171" s="46">
        <v>0.00234146341463424</v>
      </c>
      <c r="E171" s="10">
        <v>256.0</v>
      </c>
      <c r="F171" s="10">
        <v>253.95</v>
      </c>
      <c r="G171" s="10">
        <v>257.5</v>
      </c>
      <c r="H171" s="47">
        <v>1963870.0</v>
      </c>
      <c r="I171" s="10">
        <v>5.03037346E8</v>
      </c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9">
        <v>43698.0</v>
      </c>
      <c r="B172" s="10">
        <v>256.25</v>
      </c>
      <c r="C172" s="45">
        <v>1.0</v>
      </c>
      <c r="D172" s="46">
        <v>0.0039177277179236</v>
      </c>
      <c r="E172" s="10">
        <v>255.25</v>
      </c>
      <c r="F172" s="10">
        <v>254.2</v>
      </c>
      <c r="G172" s="10">
        <v>256.5</v>
      </c>
      <c r="H172" s="47">
        <v>1444920.0</v>
      </c>
      <c r="I172" s="10">
        <v>3.69702447E8</v>
      </c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9">
        <v>43697.0</v>
      </c>
      <c r="B173" s="10">
        <v>255.25</v>
      </c>
      <c r="C173" s="45">
        <v>-0.800000000000011</v>
      </c>
      <c r="D173" s="46">
        <v>-0.00312438976762356</v>
      </c>
      <c r="E173" s="10">
        <v>256.45</v>
      </c>
      <c r="F173" s="10">
        <v>252.1</v>
      </c>
      <c r="G173" s="10">
        <v>258.45</v>
      </c>
      <c r="H173" s="47">
        <v>3877630.0</v>
      </c>
      <c r="I173" s="10">
        <v>9.90284673E8</v>
      </c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9">
        <v>43696.0</v>
      </c>
      <c r="B174" s="10">
        <v>256.05</v>
      </c>
      <c r="C174" s="45">
        <v>2.05000000000001</v>
      </c>
      <c r="D174" s="46">
        <v>0.00807086614173233</v>
      </c>
      <c r="E174" s="10">
        <v>255.1</v>
      </c>
      <c r="F174" s="10">
        <v>253.8</v>
      </c>
      <c r="G174" s="10">
        <v>257.15</v>
      </c>
      <c r="H174" s="47">
        <v>2704350.0</v>
      </c>
      <c r="I174" s="10">
        <v>6.92125807E8</v>
      </c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9">
        <v>43693.0</v>
      </c>
      <c r="B175" s="10">
        <v>254.0</v>
      </c>
      <c r="C175" s="45">
        <v>-2.5</v>
      </c>
      <c r="D175" s="46">
        <v>-0.00974658869395711</v>
      </c>
      <c r="E175" s="10">
        <v>256.05</v>
      </c>
      <c r="F175" s="10">
        <v>252.0</v>
      </c>
      <c r="G175" s="10">
        <v>256.8</v>
      </c>
      <c r="H175" s="47">
        <v>4419400.0</v>
      </c>
      <c r="I175" s="10">
        <v>1.119854779E9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9">
        <v>43692.0</v>
      </c>
      <c r="B176" s="10">
        <v>256.5</v>
      </c>
      <c r="C176" s="45">
        <v>-1.0</v>
      </c>
      <c r="D176" s="46">
        <v>-0.00388349514563107</v>
      </c>
      <c r="E176" s="10">
        <v>257.55</v>
      </c>
      <c r="F176" s="10">
        <v>255.3</v>
      </c>
      <c r="G176" s="10">
        <v>258.6</v>
      </c>
      <c r="H176" s="47">
        <v>2170720.0</v>
      </c>
      <c r="I176" s="10">
        <v>5.57581603E8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9">
        <v>43691.0</v>
      </c>
      <c r="B177" s="10">
        <v>257.5</v>
      </c>
      <c r="C177" s="45">
        <v>-0.75</v>
      </c>
      <c r="D177" s="46">
        <v>-0.00290416263310745</v>
      </c>
      <c r="E177" s="10">
        <v>259.2</v>
      </c>
      <c r="F177" s="10">
        <v>255.65</v>
      </c>
      <c r="G177" s="10">
        <v>259.2</v>
      </c>
      <c r="H177" s="47">
        <v>2226380.0</v>
      </c>
      <c r="I177" s="10">
        <v>5.73159072E8</v>
      </c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9">
        <v>43690.0</v>
      </c>
      <c r="B178" s="10">
        <v>258.25</v>
      </c>
      <c r="C178" s="45">
        <v>-1.05000000000001</v>
      </c>
      <c r="D178" s="46">
        <v>-0.00404936367142311</v>
      </c>
      <c r="E178" s="10">
        <v>258.9</v>
      </c>
      <c r="F178" s="10">
        <v>257.7</v>
      </c>
      <c r="G178" s="10">
        <v>260.35</v>
      </c>
      <c r="H178" s="47">
        <v>1973340.0</v>
      </c>
      <c r="I178" s="10">
        <v>5.10418592E8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9">
        <v>43689.0</v>
      </c>
      <c r="B179" s="10">
        <v>259.3</v>
      </c>
      <c r="C179" s="45">
        <v>0.550000000000011</v>
      </c>
      <c r="D179" s="46">
        <v>0.00212560386473434</v>
      </c>
      <c r="E179" s="10">
        <v>259.3</v>
      </c>
      <c r="F179" s="10">
        <v>258.3</v>
      </c>
      <c r="G179" s="10">
        <v>260.8</v>
      </c>
      <c r="H179" s="47">
        <v>1222260.0</v>
      </c>
      <c r="I179" s="10">
        <v>3.16655899E8</v>
      </c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9">
        <v>43686.0</v>
      </c>
      <c r="B180" s="10">
        <v>258.75</v>
      </c>
      <c r="C180" s="45">
        <v>-1.25</v>
      </c>
      <c r="D180" s="46">
        <v>-0.00480769230769231</v>
      </c>
      <c r="E180" s="10">
        <v>260.0</v>
      </c>
      <c r="F180" s="10">
        <v>258.4</v>
      </c>
      <c r="G180" s="10">
        <v>260.4</v>
      </c>
      <c r="H180" s="47">
        <v>1244590.0</v>
      </c>
      <c r="I180" s="10">
        <v>3.22572337E8</v>
      </c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9">
        <v>43685.0</v>
      </c>
      <c r="B181" s="10">
        <v>260.0</v>
      </c>
      <c r="C181" s="45">
        <v>0.649999999999977</v>
      </c>
      <c r="D181" s="46">
        <v>0.00250626566416031</v>
      </c>
      <c r="E181" s="10">
        <v>260.1</v>
      </c>
      <c r="F181" s="10">
        <v>258.95</v>
      </c>
      <c r="G181" s="10">
        <v>262.3</v>
      </c>
      <c r="H181" s="47">
        <v>1884980.0</v>
      </c>
      <c r="I181" s="10">
        <v>4.91318646E8</v>
      </c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9">
        <v>43684.0</v>
      </c>
      <c r="B182" s="10">
        <v>259.35</v>
      </c>
      <c r="C182" s="45">
        <v>-0.649999999999977</v>
      </c>
      <c r="D182" s="46">
        <v>-0.00249999999999991</v>
      </c>
      <c r="E182" s="10">
        <v>260.75</v>
      </c>
      <c r="F182" s="10">
        <v>258.3</v>
      </c>
      <c r="G182" s="10">
        <v>260.75</v>
      </c>
      <c r="H182" s="47">
        <v>2088890.0</v>
      </c>
      <c r="I182" s="10">
        <v>5.41401943E8</v>
      </c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9">
        <v>43683.0</v>
      </c>
      <c r="B183" s="10">
        <v>260.0</v>
      </c>
      <c r="C183" s="45">
        <v>2.19999999999999</v>
      </c>
      <c r="D183" s="46">
        <v>0.00853374709076799</v>
      </c>
      <c r="E183" s="10">
        <v>258.0</v>
      </c>
      <c r="F183" s="10">
        <v>257.95</v>
      </c>
      <c r="G183" s="10">
        <v>261.75</v>
      </c>
      <c r="H183" s="47">
        <v>2607170.0</v>
      </c>
      <c r="I183" s="10">
        <v>6.76552639E8</v>
      </c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9">
        <v>43682.0</v>
      </c>
      <c r="B184" s="10">
        <v>257.8</v>
      </c>
      <c r="C184" s="45">
        <v>-3.94999999999999</v>
      </c>
      <c r="D184" s="46">
        <v>-0.0150907354345749</v>
      </c>
      <c r="E184" s="10">
        <v>261.05</v>
      </c>
      <c r="F184" s="10">
        <v>257.0</v>
      </c>
      <c r="G184" s="10">
        <v>262.7</v>
      </c>
      <c r="H184" s="47">
        <v>3077550.0</v>
      </c>
      <c r="I184" s="10">
        <v>7.97664201E8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9">
        <v>43679.0</v>
      </c>
      <c r="B185" s="10">
        <v>261.75</v>
      </c>
      <c r="C185" s="45">
        <v>-2.10000000000002</v>
      </c>
      <c r="D185" s="46">
        <v>-0.00795906765207513</v>
      </c>
      <c r="E185" s="10">
        <v>261.55</v>
      </c>
      <c r="F185" s="10">
        <v>260.2</v>
      </c>
      <c r="G185" s="10">
        <v>265.45</v>
      </c>
      <c r="H185" s="47">
        <v>3463450.0</v>
      </c>
      <c r="I185" s="10">
        <v>9.07405597E8</v>
      </c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9">
        <v>43678.0</v>
      </c>
      <c r="B186" s="10">
        <v>263.85</v>
      </c>
      <c r="C186" s="45">
        <v>-1.14999999999998</v>
      </c>
      <c r="D186" s="46">
        <v>-0.00433962264150935</v>
      </c>
      <c r="E186" s="10">
        <v>263.9</v>
      </c>
      <c r="F186" s="10">
        <v>262.9</v>
      </c>
      <c r="G186" s="10">
        <v>265.75</v>
      </c>
      <c r="H186" s="47">
        <v>2181510.0</v>
      </c>
      <c r="I186" s="10">
        <v>5.76201441E8</v>
      </c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9">
        <v>43677.0</v>
      </c>
      <c r="B187" s="10">
        <v>265.0</v>
      </c>
      <c r="C187" s="45">
        <v>-2.19999999999999</v>
      </c>
      <c r="D187" s="46">
        <v>-0.00823353293413169</v>
      </c>
      <c r="E187" s="10">
        <v>267.0</v>
      </c>
      <c r="F187" s="10">
        <v>264.7</v>
      </c>
      <c r="G187" s="10">
        <v>268.45</v>
      </c>
      <c r="H187" s="47">
        <v>2396880.0</v>
      </c>
      <c r="I187" s="10">
        <v>6.37810196E8</v>
      </c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9">
        <v>43676.0</v>
      </c>
      <c r="B188" s="10">
        <v>267.2</v>
      </c>
      <c r="C188" s="45">
        <v>2.39999999999998</v>
      </c>
      <c r="D188" s="46">
        <v>0.00906344410876124</v>
      </c>
      <c r="E188" s="10">
        <v>265.05</v>
      </c>
      <c r="F188" s="10">
        <v>264.35</v>
      </c>
      <c r="G188" s="10">
        <v>269.5</v>
      </c>
      <c r="H188" s="47">
        <v>2391370.0</v>
      </c>
      <c r="I188" s="10">
        <v>6.38706623E8</v>
      </c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9">
        <v>43675.0</v>
      </c>
      <c r="B189" s="10">
        <v>264.8</v>
      </c>
      <c r="C189" s="45">
        <v>-1.19999999999999</v>
      </c>
      <c r="D189" s="46">
        <v>-0.00451127819548868</v>
      </c>
      <c r="E189" s="10">
        <v>265.6</v>
      </c>
      <c r="F189" s="10">
        <v>264.3</v>
      </c>
      <c r="G189" s="10">
        <v>267.9</v>
      </c>
      <c r="H189" s="47">
        <v>1798010.0</v>
      </c>
      <c r="I189" s="10">
        <v>4.77464179E8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9">
        <v>43672.0</v>
      </c>
      <c r="B190" s="10">
        <v>266.0</v>
      </c>
      <c r="C190" s="45">
        <v>0.899999999999977</v>
      </c>
      <c r="D190" s="46">
        <v>0.00339494530365891</v>
      </c>
      <c r="E190" s="10">
        <v>265.5</v>
      </c>
      <c r="F190" s="10">
        <v>262.85</v>
      </c>
      <c r="G190" s="10">
        <v>266.0</v>
      </c>
      <c r="H190" s="47">
        <v>1291410.0</v>
      </c>
      <c r="I190" s="10">
        <v>3.41531347E8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9">
        <v>43671.0</v>
      </c>
      <c r="B191" s="10">
        <v>265.1</v>
      </c>
      <c r="C191" s="45">
        <v>-0.399999999999977</v>
      </c>
      <c r="D191" s="46">
        <v>-0.00150659133709973</v>
      </c>
      <c r="E191" s="10">
        <v>265.5</v>
      </c>
      <c r="F191" s="10">
        <v>262.6</v>
      </c>
      <c r="G191" s="10">
        <v>267.85</v>
      </c>
      <c r="H191" s="47">
        <v>1770830.0</v>
      </c>
      <c r="I191" s="10">
        <v>4.68945221E8</v>
      </c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9">
        <v>43670.0</v>
      </c>
      <c r="B192" s="10">
        <v>265.5</v>
      </c>
      <c r="C192" s="45">
        <v>0.0500000000000114</v>
      </c>
      <c r="D192" s="46">
        <v>1.8835938971562E-4</v>
      </c>
      <c r="E192" s="10">
        <v>264.55</v>
      </c>
      <c r="F192" s="10">
        <v>264.0</v>
      </c>
      <c r="G192" s="10">
        <v>267.05</v>
      </c>
      <c r="H192" s="47">
        <v>1082660.0</v>
      </c>
      <c r="I192" s="10">
        <v>2.87331046E8</v>
      </c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9">
        <v>43669.0</v>
      </c>
      <c r="B193" s="10">
        <v>265.45</v>
      </c>
      <c r="C193" s="45">
        <v>2.75</v>
      </c>
      <c r="D193" s="46">
        <v>0.0104682146935668</v>
      </c>
      <c r="E193" s="10">
        <v>262.95</v>
      </c>
      <c r="F193" s="10">
        <v>262.0</v>
      </c>
      <c r="G193" s="10">
        <v>265.45</v>
      </c>
      <c r="H193" s="47">
        <v>1187100.0</v>
      </c>
      <c r="I193" s="10">
        <v>3.13338034E8</v>
      </c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9">
        <v>43668.0</v>
      </c>
      <c r="B194" s="10">
        <v>262.7</v>
      </c>
      <c r="C194" s="45">
        <v>0.300000000000011</v>
      </c>
      <c r="D194" s="46">
        <v>0.00114329268292687</v>
      </c>
      <c r="E194" s="10">
        <v>263.2</v>
      </c>
      <c r="F194" s="10">
        <v>261.0</v>
      </c>
      <c r="G194" s="10">
        <v>264.1</v>
      </c>
      <c r="H194" s="47">
        <v>1205360.0</v>
      </c>
      <c r="I194" s="10">
        <v>3.16249769E8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9">
        <v>43665.0</v>
      </c>
      <c r="B195" s="10">
        <v>262.4</v>
      </c>
      <c r="C195" s="45">
        <v>0.599999999999966</v>
      </c>
      <c r="D195" s="46">
        <v>0.00229182582123746</v>
      </c>
      <c r="E195" s="10">
        <v>262.5</v>
      </c>
      <c r="F195" s="10">
        <v>261.3</v>
      </c>
      <c r="G195" s="10">
        <v>265.55</v>
      </c>
      <c r="H195" s="47">
        <v>1107440.0</v>
      </c>
      <c r="I195" s="10">
        <v>2.91620072E8</v>
      </c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9">
        <v>43664.0</v>
      </c>
      <c r="B196" s="10">
        <v>261.8</v>
      </c>
      <c r="C196" s="45">
        <v>-2.30000000000001</v>
      </c>
      <c r="D196" s="46">
        <v>-0.00870882241575165</v>
      </c>
      <c r="E196" s="10">
        <v>264.0</v>
      </c>
      <c r="F196" s="10">
        <v>261.05</v>
      </c>
      <c r="G196" s="10">
        <v>265.45</v>
      </c>
      <c r="H196" s="47">
        <v>1543660.0</v>
      </c>
      <c r="I196" s="10">
        <v>4.05698071E8</v>
      </c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9">
        <v>43663.0</v>
      </c>
      <c r="B197" s="10">
        <v>264.1</v>
      </c>
      <c r="C197" s="45">
        <v>-2.69999999999999</v>
      </c>
      <c r="D197" s="46">
        <v>-0.010119940029985</v>
      </c>
      <c r="E197" s="10">
        <v>265.5</v>
      </c>
      <c r="F197" s="10">
        <v>264.0</v>
      </c>
      <c r="G197" s="10">
        <v>268.25</v>
      </c>
      <c r="H197" s="47">
        <v>1506870.0</v>
      </c>
      <c r="I197" s="10">
        <v>4.0102574E8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9">
        <v>43662.0</v>
      </c>
      <c r="B198" s="10">
        <v>266.8</v>
      </c>
      <c r="C198" s="45">
        <v>-1.5</v>
      </c>
      <c r="D198" s="46">
        <v>-0.00559075661572866</v>
      </c>
      <c r="E198" s="10">
        <v>268.3</v>
      </c>
      <c r="F198" s="10">
        <v>266.55</v>
      </c>
      <c r="G198" s="10">
        <v>268.7</v>
      </c>
      <c r="H198" s="47">
        <v>1753940.0</v>
      </c>
      <c r="I198" s="10">
        <v>4.69001773E8</v>
      </c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9">
        <v>43661.0</v>
      </c>
      <c r="B199" s="10">
        <v>268.3</v>
      </c>
      <c r="C199" s="45">
        <v>-0.25</v>
      </c>
      <c r="D199" s="46">
        <v>-9.30925339787749E-4</v>
      </c>
      <c r="E199" s="10">
        <v>268.6</v>
      </c>
      <c r="F199" s="10">
        <v>266.4</v>
      </c>
      <c r="G199" s="10">
        <v>269.95</v>
      </c>
      <c r="H199" s="47">
        <v>1630310.0</v>
      </c>
      <c r="I199" s="10">
        <v>4.37542861E8</v>
      </c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9">
        <v>43658.0</v>
      </c>
      <c r="B200" s="10">
        <v>268.55</v>
      </c>
      <c r="C200" s="45">
        <v>1.65000000000003</v>
      </c>
      <c r="D200" s="46">
        <v>0.0061820906706633</v>
      </c>
      <c r="E200" s="10">
        <v>266.9</v>
      </c>
      <c r="F200" s="10">
        <v>265.0</v>
      </c>
      <c r="G200" s="10">
        <v>268.9</v>
      </c>
      <c r="H200" s="47">
        <v>1615880.0</v>
      </c>
      <c r="I200" s="10">
        <v>4.31810116E8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9">
        <v>43657.0</v>
      </c>
      <c r="B201" s="10">
        <v>266.9</v>
      </c>
      <c r="C201" s="45">
        <v>-2.10000000000002</v>
      </c>
      <c r="D201" s="46">
        <v>-0.00780669144981421</v>
      </c>
      <c r="E201" s="10">
        <v>269.35</v>
      </c>
      <c r="F201" s="10">
        <v>266.5</v>
      </c>
      <c r="G201" s="10">
        <v>270.5</v>
      </c>
      <c r="H201" s="47">
        <v>1956150.0</v>
      </c>
      <c r="I201" s="10">
        <v>5.24482361E8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9">
        <v>43656.0</v>
      </c>
      <c r="B202" s="10">
        <v>269.0</v>
      </c>
      <c r="C202" s="45">
        <v>-1.94999999999999</v>
      </c>
      <c r="D202" s="46">
        <v>-0.00719689979701048</v>
      </c>
      <c r="E202" s="10">
        <v>271.15</v>
      </c>
      <c r="F202" s="10">
        <v>267.85</v>
      </c>
      <c r="G202" s="10">
        <v>271.8</v>
      </c>
      <c r="H202" s="47">
        <v>2823430.0</v>
      </c>
      <c r="I202" s="10">
        <v>7.59838145E8</v>
      </c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9">
        <v>43655.0</v>
      </c>
      <c r="B203" s="10">
        <v>270.95</v>
      </c>
      <c r="C203" s="45">
        <v>2.34999999999997</v>
      </c>
      <c r="D203" s="46">
        <v>0.00874906924795222</v>
      </c>
      <c r="E203" s="10">
        <v>268.9</v>
      </c>
      <c r="F203" s="10">
        <v>267.25</v>
      </c>
      <c r="G203" s="10">
        <v>271.9</v>
      </c>
      <c r="H203" s="47">
        <v>2602100.0</v>
      </c>
      <c r="I203" s="10">
        <v>7.01124648E8</v>
      </c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9">
        <v>43654.0</v>
      </c>
      <c r="B204" s="10">
        <v>268.6</v>
      </c>
      <c r="C204" s="45">
        <v>-16.35</v>
      </c>
      <c r="D204" s="46">
        <v>-0.0573784874539392</v>
      </c>
      <c r="E204" s="10">
        <v>267.7</v>
      </c>
      <c r="F204" s="10">
        <v>267.05</v>
      </c>
      <c r="G204" s="10">
        <v>270.3</v>
      </c>
      <c r="H204" s="47">
        <v>3642990.0</v>
      </c>
      <c r="I204" s="10">
        <v>9.78686789E8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9">
        <v>43651.0</v>
      </c>
      <c r="B205" s="10">
        <v>284.95</v>
      </c>
      <c r="C205" s="45">
        <v>2.09999999999997</v>
      </c>
      <c r="D205" s="46">
        <v>0.00742442990984609</v>
      </c>
      <c r="E205" s="10">
        <v>282.95</v>
      </c>
      <c r="F205" s="10">
        <v>282.15</v>
      </c>
      <c r="G205" s="10">
        <v>285.5</v>
      </c>
      <c r="H205" s="47">
        <v>3606380.0</v>
      </c>
      <c r="I205" s="10">
        <v>1.024558441E9</v>
      </c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9">
        <v>43650.0</v>
      </c>
      <c r="B206" s="10">
        <v>282.85</v>
      </c>
      <c r="C206" s="45">
        <v>-0.0999999999999659</v>
      </c>
      <c r="D206" s="46">
        <v>-3.53419332037342E-4</v>
      </c>
      <c r="E206" s="10">
        <v>283.8</v>
      </c>
      <c r="F206" s="10">
        <v>281.85</v>
      </c>
      <c r="G206" s="10">
        <v>285.0</v>
      </c>
      <c r="H206" s="47">
        <v>1931580.0</v>
      </c>
      <c r="I206" s="10">
        <v>5.47252572E8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9">
        <v>43649.0</v>
      </c>
      <c r="B207" s="10">
        <v>282.95</v>
      </c>
      <c r="C207" s="45">
        <v>1.55000000000001</v>
      </c>
      <c r="D207" s="46">
        <v>0.00550817341862122</v>
      </c>
      <c r="E207" s="10">
        <v>280.95</v>
      </c>
      <c r="F207" s="10">
        <v>280.95</v>
      </c>
      <c r="G207" s="10">
        <v>285.2</v>
      </c>
      <c r="H207" s="47">
        <v>2308990.0</v>
      </c>
      <c r="I207" s="10">
        <v>6.5409043E8</v>
      </c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9">
        <v>43648.0</v>
      </c>
      <c r="B208" s="10">
        <v>281.4</v>
      </c>
      <c r="C208" s="45">
        <v>-5.05000000000001</v>
      </c>
      <c r="D208" s="46">
        <v>-0.0176296037702915</v>
      </c>
      <c r="E208" s="10">
        <v>286.5</v>
      </c>
      <c r="F208" s="10">
        <v>280.5</v>
      </c>
      <c r="G208" s="10">
        <v>288.35</v>
      </c>
      <c r="H208" s="47">
        <v>2847750.0</v>
      </c>
      <c r="I208" s="10">
        <v>8.06766158E8</v>
      </c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9">
        <v>43647.0</v>
      </c>
      <c r="B209" s="10">
        <v>286.45</v>
      </c>
      <c r="C209" s="45">
        <v>1.55000000000001</v>
      </c>
      <c r="D209" s="46">
        <v>0.00544050544050548</v>
      </c>
      <c r="E209" s="10">
        <v>286.0</v>
      </c>
      <c r="F209" s="10">
        <v>284.8</v>
      </c>
      <c r="G209" s="10">
        <v>289.7</v>
      </c>
      <c r="H209" s="47">
        <v>2379460.0</v>
      </c>
      <c r="I209" s="10">
        <v>6.83858968E8</v>
      </c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9">
        <v>43644.0</v>
      </c>
      <c r="B210" s="10">
        <v>284.9</v>
      </c>
      <c r="C210" s="45">
        <v>-0.0500000000000114</v>
      </c>
      <c r="D210" s="46">
        <v>-1.75469380593126E-4</v>
      </c>
      <c r="E210" s="10">
        <v>285.35</v>
      </c>
      <c r="F210" s="10">
        <v>284.35</v>
      </c>
      <c r="G210" s="10">
        <v>288.8</v>
      </c>
      <c r="H210" s="47">
        <v>2041480.0</v>
      </c>
      <c r="I210" s="10">
        <v>5.85401389E8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9">
        <v>43643.0</v>
      </c>
      <c r="B211" s="10">
        <v>284.95</v>
      </c>
      <c r="C211" s="45">
        <v>-2.10000000000002</v>
      </c>
      <c r="D211" s="46">
        <v>-0.00731579864135176</v>
      </c>
      <c r="E211" s="10">
        <v>286.95</v>
      </c>
      <c r="F211" s="10">
        <v>284.5</v>
      </c>
      <c r="G211" s="10">
        <v>287.75</v>
      </c>
      <c r="H211" s="47">
        <v>1651590.0</v>
      </c>
      <c r="I211" s="10">
        <v>4.71739325E8</v>
      </c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9">
        <v>43642.0</v>
      </c>
      <c r="B212" s="10">
        <v>287.05</v>
      </c>
      <c r="C212" s="45">
        <v>6.65000000000003</v>
      </c>
      <c r="D212" s="46">
        <v>0.0237161198288161</v>
      </c>
      <c r="E212" s="10">
        <v>281.0</v>
      </c>
      <c r="F212" s="10">
        <v>279.9</v>
      </c>
      <c r="G212" s="10">
        <v>287.05</v>
      </c>
      <c r="H212" s="47">
        <v>2643800.0</v>
      </c>
      <c r="I212" s="10">
        <v>7.5052043E8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9">
        <v>43641.0</v>
      </c>
      <c r="B213" s="10">
        <v>280.4</v>
      </c>
      <c r="C213" s="45">
        <v>0.799999999999955</v>
      </c>
      <c r="D213" s="46">
        <v>0.00286123032904132</v>
      </c>
      <c r="E213" s="10">
        <v>280.0</v>
      </c>
      <c r="F213" s="10">
        <v>278.05</v>
      </c>
      <c r="G213" s="10">
        <v>281.5</v>
      </c>
      <c r="H213" s="47">
        <v>1917630.0</v>
      </c>
      <c r="I213" s="10">
        <v>5.36667304E8</v>
      </c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9">
        <v>43640.0</v>
      </c>
      <c r="B214" s="10">
        <v>279.6</v>
      </c>
      <c r="C214" s="45">
        <v>1.75</v>
      </c>
      <c r="D214" s="46">
        <v>0.0062983624257693</v>
      </c>
      <c r="E214" s="10">
        <v>278.65</v>
      </c>
      <c r="F214" s="10">
        <v>277.8</v>
      </c>
      <c r="G214" s="10">
        <v>279.95</v>
      </c>
      <c r="H214" s="47">
        <v>1409270.0</v>
      </c>
      <c r="I214" s="10">
        <v>3.93207579E8</v>
      </c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9">
        <v>43637.0</v>
      </c>
      <c r="B215" s="10">
        <v>277.85</v>
      </c>
      <c r="C215" s="45">
        <v>-0.149999999999977</v>
      </c>
      <c r="D215" s="46">
        <v>-5.39568345323659E-4</v>
      </c>
      <c r="E215" s="10">
        <v>277.8</v>
      </c>
      <c r="F215" s="10">
        <v>274.15</v>
      </c>
      <c r="G215" s="10">
        <v>278.3</v>
      </c>
      <c r="H215" s="47">
        <v>4261050.0</v>
      </c>
      <c r="I215" s="10">
        <v>1.179521153E9</v>
      </c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9">
        <v>43636.0</v>
      </c>
      <c r="B216" s="10">
        <v>278.0</v>
      </c>
      <c r="C216" s="45">
        <v>2.0</v>
      </c>
      <c r="D216" s="46">
        <v>0.0072463768115942</v>
      </c>
      <c r="E216" s="10">
        <v>277.0</v>
      </c>
      <c r="F216" s="10">
        <v>276.7</v>
      </c>
      <c r="G216" s="10">
        <v>279.85</v>
      </c>
      <c r="H216" s="47">
        <v>4918880.0</v>
      </c>
      <c r="I216" s="10">
        <v>1.369659972E9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9">
        <v>43635.0</v>
      </c>
      <c r="B217" s="10">
        <v>276.0</v>
      </c>
      <c r="C217" s="45">
        <v>1.80000000000001</v>
      </c>
      <c r="D217" s="46">
        <v>0.00656455142231952</v>
      </c>
      <c r="E217" s="10">
        <v>274.3</v>
      </c>
      <c r="F217" s="10">
        <v>273.75</v>
      </c>
      <c r="G217" s="10">
        <v>277.85</v>
      </c>
      <c r="H217" s="47">
        <v>2690250.0</v>
      </c>
      <c r="I217" s="10">
        <v>7.41016409E8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9">
        <v>43634.0</v>
      </c>
      <c r="B218" s="10">
        <v>274.2</v>
      </c>
      <c r="C218" s="45">
        <v>4.34999999999997</v>
      </c>
      <c r="D218" s="46">
        <v>0.0161200667037242</v>
      </c>
      <c r="E218" s="10">
        <v>270.5</v>
      </c>
      <c r="F218" s="10">
        <v>268.75</v>
      </c>
      <c r="G218" s="10">
        <v>274.4</v>
      </c>
      <c r="H218" s="47">
        <v>2281410.0</v>
      </c>
      <c r="I218" s="10">
        <v>6.21026941E8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9">
        <v>43633.0</v>
      </c>
      <c r="B219" s="10">
        <v>269.85</v>
      </c>
      <c r="C219" s="45">
        <v>-0.25</v>
      </c>
      <c r="D219" s="46">
        <v>-9.25583117363939E-4</v>
      </c>
      <c r="E219" s="10">
        <v>270.15</v>
      </c>
      <c r="F219" s="10">
        <v>269.05</v>
      </c>
      <c r="G219" s="10">
        <v>274.0</v>
      </c>
      <c r="H219" s="47">
        <v>2574190.0</v>
      </c>
      <c r="I219" s="10">
        <v>6.99486538E8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9">
        <v>43630.0</v>
      </c>
      <c r="B220" s="10">
        <v>270.1</v>
      </c>
      <c r="C220" s="45">
        <v>0.550000000000011</v>
      </c>
      <c r="D220" s="46">
        <v>0.00204043776664816</v>
      </c>
      <c r="E220" s="10">
        <v>269.8</v>
      </c>
      <c r="F220" s="10">
        <v>269.0</v>
      </c>
      <c r="G220" s="10">
        <v>271.7</v>
      </c>
      <c r="H220" s="47">
        <v>1142140.0</v>
      </c>
      <c r="I220" s="10">
        <v>3.08704071E8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9">
        <v>43629.0</v>
      </c>
      <c r="B221" s="10">
        <v>269.55</v>
      </c>
      <c r="C221" s="45">
        <v>-0.399999999999977</v>
      </c>
      <c r="D221" s="46">
        <v>-0.00148175588071857</v>
      </c>
      <c r="E221" s="10">
        <v>269.4</v>
      </c>
      <c r="F221" s="10">
        <v>268.15</v>
      </c>
      <c r="G221" s="10">
        <v>271.85</v>
      </c>
      <c r="H221" s="47">
        <v>1992850.0</v>
      </c>
      <c r="I221" s="10">
        <v>5.37720738E8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9">
        <v>43627.0</v>
      </c>
      <c r="B222" s="10">
        <v>269.95</v>
      </c>
      <c r="C222" s="45">
        <v>5.19999999999999</v>
      </c>
      <c r="D222" s="46">
        <v>0.0196411709159584</v>
      </c>
      <c r="E222" s="10">
        <v>264.75</v>
      </c>
      <c r="F222" s="10">
        <v>264.1</v>
      </c>
      <c r="G222" s="10">
        <v>272.7</v>
      </c>
      <c r="H222" s="47">
        <v>4095520.0</v>
      </c>
      <c r="I222" s="10">
        <v>1.100355924E9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9">
        <v>43626.0</v>
      </c>
      <c r="B223" s="10">
        <v>264.75</v>
      </c>
      <c r="C223" s="45">
        <v>1.60000000000002</v>
      </c>
      <c r="D223" s="46">
        <v>0.00608018240547225</v>
      </c>
      <c r="E223" s="10">
        <v>264.0</v>
      </c>
      <c r="F223" s="10">
        <v>262.15</v>
      </c>
      <c r="G223" s="10">
        <v>265.35</v>
      </c>
      <c r="H223" s="47">
        <v>1742490.0</v>
      </c>
      <c r="I223" s="10">
        <v>4.60723869E8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9">
        <v>43623.0</v>
      </c>
      <c r="B224" s="10">
        <v>263.15</v>
      </c>
      <c r="C224" s="45">
        <v>0.199999999999989</v>
      </c>
      <c r="D224" s="46">
        <v>7.60600874690963E-4</v>
      </c>
      <c r="E224" s="10">
        <v>262.5</v>
      </c>
      <c r="F224" s="10">
        <v>261.8</v>
      </c>
      <c r="G224" s="10">
        <v>264.0</v>
      </c>
      <c r="H224" s="47">
        <v>1858200.0</v>
      </c>
      <c r="I224" s="10">
        <v>4.88417532E8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9">
        <v>43622.0</v>
      </c>
      <c r="B225" s="10">
        <v>262.95</v>
      </c>
      <c r="C225" s="45">
        <v>3.75</v>
      </c>
      <c r="D225" s="46">
        <v>0.0144675925925926</v>
      </c>
      <c r="E225" s="10">
        <v>260.0</v>
      </c>
      <c r="F225" s="10">
        <v>259.8</v>
      </c>
      <c r="G225" s="10">
        <v>263.2</v>
      </c>
      <c r="H225" s="47">
        <v>2371540.0</v>
      </c>
      <c r="I225" s="10">
        <v>6.21879034E8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9">
        <v>43621.0</v>
      </c>
      <c r="B226" s="10">
        <v>259.2</v>
      </c>
      <c r="C226" s="45">
        <v>-0.449999999999989</v>
      </c>
      <c r="D226" s="46">
        <v>-0.00173310225303289</v>
      </c>
      <c r="E226" s="10">
        <v>259.9</v>
      </c>
      <c r="F226" s="10">
        <v>258.2</v>
      </c>
      <c r="G226" s="10">
        <v>261.35</v>
      </c>
      <c r="H226" s="47">
        <v>1453430.0</v>
      </c>
      <c r="I226" s="10">
        <v>3.77838764E8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9">
        <v>43620.0</v>
      </c>
      <c r="B227" s="10">
        <v>259.65</v>
      </c>
      <c r="C227" s="45">
        <v>0.849999999999966</v>
      </c>
      <c r="D227" s="46">
        <v>0.0032843894899535</v>
      </c>
      <c r="E227" s="10">
        <v>258.7</v>
      </c>
      <c r="F227" s="10">
        <v>258.15</v>
      </c>
      <c r="G227" s="10">
        <v>261.35</v>
      </c>
      <c r="H227" s="47">
        <v>2781600.0</v>
      </c>
      <c r="I227" s="10">
        <v>7.23628916E8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9">
        <v>43619.0</v>
      </c>
      <c r="B228" s="10">
        <v>258.8</v>
      </c>
      <c r="C228" s="45">
        <v>3.0</v>
      </c>
      <c r="D228" s="46">
        <v>0.0117279124315872</v>
      </c>
      <c r="E228" s="10">
        <v>256.6</v>
      </c>
      <c r="F228" s="10">
        <v>254.45</v>
      </c>
      <c r="G228" s="10">
        <v>258.8</v>
      </c>
      <c r="H228" s="47">
        <v>2007420.0</v>
      </c>
      <c r="I228" s="10">
        <v>5.14410246E8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9">
        <v>43616.0</v>
      </c>
      <c r="B229" s="10">
        <v>255.8</v>
      </c>
      <c r="C229" s="45">
        <v>-2.44999999999999</v>
      </c>
      <c r="D229" s="46">
        <v>-0.00948693126815097</v>
      </c>
      <c r="E229" s="10">
        <v>256.35</v>
      </c>
      <c r="F229" s="10">
        <v>254.55</v>
      </c>
      <c r="G229" s="10">
        <v>257.85</v>
      </c>
      <c r="H229" s="47">
        <v>993770.0</v>
      </c>
      <c r="I229" s="10">
        <v>2.54532531E8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9">
        <v>43615.0</v>
      </c>
      <c r="B230" s="10">
        <v>258.25</v>
      </c>
      <c r="C230" s="45">
        <v>1.35000000000002</v>
      </c>
      <c r="D230" s="46">
        <v>0.00525496302063068</v>
      </c>
      <c r="E230" s="10">
        <v>256.9</v>
      </c>
      <c r="F230" s="10">
        <v>255.75</v>
      </c>
      <c r="G230" s="10">
        <v>258.3</v>
      </c>
      <c r="H230" s="47">
        <v>1269500.0</v>
      </c>
      <c r="I230" s="10">
        <v>3.26712947E8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9">
        <v>43614.0</v>
      </c>
      <c r="B231" s="10">
        <v>256.9</v>
      </c>
      <c r="C231" s="45">
        <v>1.84999999999997</v>
      </c>
      <c r="D231" s="46">
        <v>0.00725347970986068</v>
      </c>
      <c r="E231" s="10">
        <v>254.75</v>
      </c>
      <c r="F231" s="10">
        <v>253.5</v>
      </c>
      <c r="G231" s="10">
        <v>257.55</v>
      </c>
      <c r="H231" s="47">
        <v>2427640.0</v>
      </c>
      <c r="I231" s="10">
        <v>6.19147101E8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9">
        <v>43613.0</v>
      </c>
      <c r="B232" s="10">
        <v>255.05</v>
      </c>
      <c r="C232" s="45">
        <v>-3.14999999999998</v>
      </c>
      <c r="D232" s="46">
        <v>-0.0121998450813322</v>
      </c>
      <c r="E232" s="10">
        <v>257.5</v>
      </c>
      <c r="F232" s="10">
        <v>255.05</v>
      </c>
      <c r="G232" s="10">
        <v>259.35</v>
      </c>
      <c r="H232" s="47">
        <v>1811450.0</v>
      </c>
      <c r="I232" s="10">
        <v>4.65054501E8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9">
        <v>43612.0</v>
      </c>
      <c r="B233" s="10">
        <v>258.2</v>
      </c>
      <c r="C233" s="45">
        <v>1.5</v>
      </c>
      <c r="D233" s="46">
        <v>0.00584339696143358</v>
      </c>
      <c r="E233" s="10">
        <v>257.45</v>
      </c>
      <c r="F233" s="10">
        <v>256.4</v>
      </c>
      <c r="G233" s="10">
        <v>258.4</v>
      </c>
      <c r="H233" s="47">
        <v>605060.0</v>
      </c>
      <c r="I233" s="10">
        <v>1.55688276E8</v>
      </c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9">
        <v>43609.0</v>
      </c>
      <c r="B234" s="10">
        <v>256.7</v>
      </c>
      <c r="C234" s="45">
        <v>-1.94999999999999</v>
      </c>
      <c r="D234" s="46">
        <v>-0.00753914556350276</v>
      </c>
      <c r="E234" s="10">
        <v>260.0</v>
      </c>
      <c r="F234" s="10">
        <v>256.2</v>
      </c>
      <c r="G234" s="10">
        <v>261.95</v>
      </c>
      <c r="H234" s="47">
        <v>3030730.0</v>
      </c>
      <c r="I234" s="10">
        <v>7.87915029E8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9">
        <v>43608.0</v>
      </c>
      <c r="B235" s="10">
        <v>258.65</v>
      </c>
      <c r="C235" s="45">
        <v>4.84999999999997</v>
      </c>
      <c r="D235" s="46">
        <v>0.0191095350669817</v>
      </c>
      <c r="E235" s="10">
        <v>254.0</v>
      </c>
      <c r="F235" s="10">
        <v>253.4</v>
      </c>
      <c r="G235" s="10">
        <v>258.95</v>
      </c>
      <c r="H235" s="47">
        <v>3920780.0</v>
      </c>
      <c r="I235" s="10">
        <v>1.005182086E9</v>
      </c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9">
        <v>43607.0</v>
      </c>
      <c r="B236" s="10">
        <v>253.8</v>
      </c>
      <c r="C236" s="45">
        <v>1.15000000000001</v>
      </c>
      <c r="D236" s="46">
        <v>0.00455175143479124</v>
      </c>
      <c r="E236" s="10">
        <v>252.7</v>
      </c>
      <c r="F236" s="10">
        <v>251.9</v>
      </c>
      <c r="G236" s="10">
        <v>254.5</v>
      </c>
      <c r="H236" s="47">
        <v>1927490.0</v>
      </c>
      <c r="I236" s="10">
        <v>4.88619842E8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9">
        <v>43606.0</v>
      </c>
      <c r="B237" s="10">
        <v>252.65</v>
      </c>
      <c r="C237" s="45">
        <v>-0.5</v>
      </c>
      <c r="D237" s="46">
        <v>-0.00197511356903022</v>
      </c>
      <c r="E237" s="10">
        <v>253.25</v>
      </c>
      <c r="F237" s="10">
        <v>251.75</v>
      </c>
      <c r="G237" s="10">
        <v>254.2</v>
      </c>
      <c r="H237" s="47">
        <v>1597980.0</v>
      </c>
      <c r="I237" s="10">
        <v>4.03863364E8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9">
        <v>43605.0</v>
      </c>
      <c r="B238" s="10">
        <v>253.15</v>
      </c>
      <c r="C238" s="45">
        <v>-0.0999999999999943</v>
      </c>
      <c r="D238" s="46">
        <v>-3.94866732477766E-4</v>
      </c>
      <c r="E238" s="10">
        <v>253.2</v>
      </c>
      <c r="F238" s="10">
        <v>251.3</v>
      </c>
      <c r="G238" s="10">
        <v>254.9</v>
      </c>
      <c r="H238" s="47">
        <v>1707800.0</v>
      </c>
      <c r="I238" s="10">
        <v>4.32238263E8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9">
        <v>43602.0</v>
      </c>
      <c r="B239" s="10">
        <v>253.25</v>
      </c>
      <c r="C239" s="45">
        <v>-1.25</v>
      </c>
      <c r="D239" s="46">
        <v>-0.00491159135559921</v>
      </c>
      <c r="E239" s="10">
        <v>254.15</v>
      </c>
      <c r="F239" s="10">
        <v>251.2</v>
      </c>
      <c r="G239" s="10">
        <v>254.15</v>
      </c>
      <c r="H239" s="47">
        <v>2441500.0</v>
      </c>
      <c r="I239" s="10">
        <v>6.17140477E8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9">
        <v>43601.0</v>
      </c>
      <c r="B240" s="10">
        <v>254.5</v>
      </c>
      <c r="C240" s="45">
        <v>-0.599999999999994</v>
      </c>
      <c r="D240" s="46">
        <v>-0.00235201881615051</v>
      </c>
      <c r="E240" s="10">
        <v>255.1</v>
      </c>
      <c r="F240" s="10">
        <v>253.85</v>
      </c>
      <c r="G240" s="10">
        <v>256.5</v>
      </c>
      <c r="H240" s="47">
        <v>1656930.0</v>
      </c>
      <c r="I240" s="10">
        <v>4.22314361E8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9">
        <v>43600.0</v>
      </c>
      <c r="B241" s="10">
        <v>255.1</v>
      </c>
      <c r="C241" s="45">
        <v>-0.349999999999994</v>
      </c>
      <c r="D241" s="46">
        <v>-0.00137013114112349</v>
      </c>
      <c r="E241" s="10">
        <v>255.6</v>
      </c>
      <c r="F241" s="10">
        <v>253.2</v>
      </c>
      <c r="G241" s="10">
        <v>256.3</v>
      </c>
      <c r="H241" s="47">
        <v>1559960.0</v>
      </c>
      <c r="I241" s="10">
        <v>3.97471355E8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9">
        <v>43599.0</v>
      </c>
      <c r="B242" s="10">
        <v>255.45</v>
      </c>
      <c r="C242" s="45">
        <v>-0.100000000000023</v>
      </c>
      <c r="D242" s="46">
        <v>-3.91312854627363E-4</v>
      </c>
      <c r="E242" s="10">
        <v>255.5</v>
      </c>
      <c r="F242" s="10">
        <v>253.7</v>
      </c>
      <c r="G242" s="10">
        <v>257.3</v>
      </c>
      <c r="H242" s="47">
        <v>1477730.0</v>
      </c>
      <c r="I242" s="10">
        <v>3.76936061E8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9">
        <v>43598.0</v>
      </c>
      <c r="B243" s="10">
        <v>255.55</v>
      </c>
      <c r="C243" s="45">
        <v>0.150000000000006</v>
      </c>
      <c r="D243" s="46">
        <v>5.873140172279E-4</v>
      </c>
      <c r="E243" s="10">
        <v>255.5</v>
      </c>
      <c r="F243" s="10">
        <v>254.25</v>
      </c>
      <c r="G243" s="10">
        <v>257.85</v>
      </c>
      <c r="H243" s="47">
        <v>1279780.0</v>
      </c>
      <c r="I243" s="10">
        <v>3.27398155E8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9">
        <v>43595.0</v>
      </c>
      <c r="B244" s="10">
        <v>255.4</v>
      </c>
      <c r="C244" s="45">
        <v>-4.84999999999999</v>
      </c>
      <c r="D244" s="46">
        <v>-0.0186359269932757</v>
      </c>
      <c r="E244" s="10">
        <v>258.85</v>
      </c>
      <c r="F244" s="10">
        <v>254.5</v>
      </c>
      <c r="G244" s="10">
        <v>259.7</v>
      </c>
      <c r="H244" s="47">
        <v>1697020.0</v>
      </c>
      <c r="I244" s="10">
        <v>4.34584675E8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9">
        <v>43593.0</v>
      </c>
      <c r="B245" s="10">
        <v>260.25</v>
      </c>
      <c r="C245" s="45">
        <v>1.64999999999998</v>
      </c>
      <c r="D245" s="46">
        <v>0.00638051044083518</v>
      </c>
      <c r="E245" s="10">
        <v>259.2</v>
      </c>
      <c r="F245" s="10">
        <v>257.0</v>
      </c>
      <c r="G245" s="10">
        <v>260.8</v>
      </c>
      <c r="H245" s="47">
        <v>1460340.0</v>
      </c>
      <c r="I245" s="10">
        <v>3.78184655E8</v>
      </c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9">
        <v>43592.0</v>
      </c>
      <c r="B246" s="10">
        <v>258.6</v>
      </c>
      <c r="C246" s="45">
        <v>-2.75</v>
      </c>
      <c r="D246" s="46">
        <v>-0.0105222881193801</v>
      </c>
      <c r="E246" s="10">
        <v>261.65</v>
      </c>
      <c r="F246" s="10">
        <v>258.5</v>
      </c>
      <c r="G246" s="10">
        <v>263.35</v>
      </c>
      <c r="H246" s="47">
        <v>1262630.0</v>
      </c>
      <c r="I246" s="10">
        <v>3.29282988E8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9">
        <v>43591.0</v>
      </c>
      <c r="B247" s="10">
        <v>261.35</v>
      </c>
      <c r="C247" s="45">
        <v>-1.54999999999995</v>
      </c>
      <c r="D247" s="46">
        <v>-0.00589577786230489</v>
      </c>
      <c r="E247" s="10">
        <v>261.8</v>
      </c>
      <c r="F247" s="10">
        <v>259.8</v>
      </c>
      <c r="G247" s="10">
        <v>262.25</v>
      </c>
      <c r="H247" s="47">
        <v>838080.0</v>
      </c>
      <c r="I247" s="10">
        <v>2.18744811E8</v>
      </c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9">
        <v>43588.0</v>
      </c>
      <c r="B248" s="10">
        <v>262.9</v>
      </c>
      <c r="C248" s="45">
        <v>1.14999999999998</v>
      </c>
      <c r="D248" s="46">
        <v>0.00439350525310402</v>
      </c>
      <c r="E248" s="10">
        <v>261.4</v>
      </c>
      <c r="F248" s="10">
        <v>261.2</v>
      </c>
      <c r="G248" s="10">
        <v>263.35</v>
      </c>
      <c r="H248" s="47">
        <v>2295990.0</v>
      </c>
      <c r="I248" s="10">
        <v>6.02964068E8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9">
        <v>43587.0</v>
      </c>
      <c r="B249" s="10">
        <v>261.75</v>
      </c>
      <c r="C249" s="45">
        <v>6.84999999999999</v>
      </c>
      <c r="D249" s="46">
        <v>0.0268732836406434</v>
      </c>
      <c r="E249" s="10">
        <v>255.0</v>
      </c>
      <c r="F249" s="10">
        <v>255.0</v>
      </c>
      <c r="G249" s="10">
        <v>262.5</v>
      </c>
      <c r="H249" s="47">
        <v>2151010.0</v>
      </c>
      <c r="I249" s="10">
        <v>5.58425359E8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9">
        <v>43585.0</v>
      </c>
      <c r="B250" s="10">
        <v>254.9</v>
      </c>
      <c r="C250" s="45">
        <v>-0.400000000000006</v>
      </c>
      <c r="D250" s="46">
        <v>-0.00156678417547985</v>
      </c>
      <c r="E250" s="10">
        <v>255.0</v>
      </c>
      <c r="F250" s="10">
        <v>254.35</v>
      </c>
      <c r="G250" s="10">
        <v>256.3</v>
      </c>
      <c r="H250" s="47">
        <v>1144670.0</v>
      </c>
      <c r="I250" s="10">
        <v>2.91964083E8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9">
        <v>43584.0</v>
      </c>
      <c r="B251" s="10">
        <v>255.3</v>
      </c>
      <c r="C251" s="45">
        <v>-1.69999999999999</v>
      </c>
      <c r="D251" s="46">
        <v>-0.00661478599221785</v>
      </c>
      <c r="E251" s="10">
        <v>257.8</v>
      </c>
      <c r="F251" s="10">
        <v>255.15</v>
      </c>
      <c r="G251" s="10">
        <v>258.5</v>
      </c>
      <c r="H251" s="47">
        <v>1113130.0</v>
      </c>
      <c r="I251" s="10">
        <v>2.85073186E8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9">
        <v>43581.0</v>
      </c>
      <c r="B252" s="10">
        <v>257.0</v>
      </c>
      <c r="C252" s="45">
        <v>1.65000000000001</v>
      </c>
      <c r="D252" s="46">
        <v>0.00646171920892894</v>
      </c>
      <c r="E252" s="10">
        <v>255.2</v>
      </c>
      <c r="F252" s="10">
        <v>254.5</v>
      </c>
      <c r="G252" s="10">
        <v>257.4</v>
      </c>
      <c r="H252" s="47">
        <v>1102920.0</v>
      </c>
      <c r="I252" s="10">
        <v>2.82344283E8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9">
        <v>43580.0</v>
      </c>
      <c r="B253" s="10">
        <v>255.35</v>
      </c>
      <c r="C253" s="45">
        <v>-3.45000000000002</v>
      </c>
      <c r="D253" s="46">
        <v>-0.0133307573415766</v>
      </c>
      <c r="E253" s="10">
        <v>257.1</v>
      </c>
      <c r="F253" s="10">
        <v>254.1</v>
      </c>
      <c r="G253" s="10">
        <v>259.5</v>
      </c>
      <c r="H253" s="47">
        <v>3131620.0</v>
      </c>
      <c r="I253" s="10">
        <v>8.04310723E8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9">
        <v>43579.0</v>
      </c>
      <c r="B254" s="10">
        <v>258.8</v>
      </c>
      <c r="C254" s="45">
        <v>-1.19999999999999</v>
      </c>
      <c r="D254" s="46">
        <v>-0.00461538461538457</v>
      </c>
      <c r="E254" s="10">
        <v>260.0</v>
      </c>
      <c r="F254" s="10">
        <v>258.3</v>
      </c>
      <c r="G254" s="10">
        <v>261.0</v>
      </c>
      <c r="H254" s="47">
        <v>2419330.0</v>
      </c>
      <c r="I254" s="10">
        <v>6.27174385E8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9">
        <v>43578.0</v>
      </c>
      <c r="B255" s="10">
        <v>260.0</v>
      </c>
      <c r="C255" s="45">
        <v>-1.25</v>
      </c>
      <c r="D255" s="46">
        <v>-0.00478468899521531</v>
      </c>
      <c r="E255" s="10">
        <v>260.7</v>
      </c>
      <c r="F255" s="10">
        <v>259.5</v>
      </c>
      <c r="G255" s="10">
        <v>261.65</v>
      </c>
      <c r="H255" s="47">
        <v>1499050.0</v>
      </c>
      <c r="I255" s="10">
        <v>3.90021122E8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9">
        <v>43577.0</v>
      </c>
      <c r="B256" s="10">
        <v>261.25</v>
      </c>
      <c r="C256" s="45">
        <v>1.39999999999998</v>
      </c>
      <c r="D256" s="46">
        <v>0.00538772368674226</v>
      </c>
      <c r="E256" s="10">
        <v>260.05</v>
      </c>
      <c r="F256" s="10">
        <v>259.3</v>
      </c>
      <c r="G256" s="10">
        <v>261.9</v>
      </c>
      <c r="H256" s="47">
        <v>1425510.0</v>
      </c>
      <c r="I256" s="10">
        <v>3.71769961E8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9">
        <v>43574.0</v>
      </c>
      <c r="B257" s="10">
        <v>259.85</v>
      </c>
      <c r="C257" s="45">
        <v>0.850000000000023</v>
      </c>
      <c r="D257" s="46">
        <v>0.00328185328185337</v>
      </c>
      <c r="E257" s="10">
        <v>259.5</v>
      </c>
      <c r="F257" s="10">
        <v>258.85</v>
      </c>
      <c r="G257" s="10">
        <v>260.25</v>
      </c>
      <c r="H257" s="47">
        <v>645980.0</v>
      </c>
      <c r="I257" s="10">
        <v>1.67758386E8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9">
        <v>43573.0</v>
      </c>
      <c r="B258" s="10">
        <v>259.0</v>
      </c>
      <c r="C258" s="45">
        <v>0.949999999999989</v>
      </c>
      <c r="D258" s="46">
        <v>0.00368145708196082</v>
      </c>
      <c r="E258" s="10">
        <v>258.05</v>
      </c>
      <c r="F258" s="10">
        <v>256.5</v>
      </c>
      <c r="G258" s="10">
        <v>259.8</v>
      </c>
      <c r="H258" s="47">
        <v>2095730.0</v>
      </c>
      <c r="I258" s="10">
        <v>5.41304002E8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9">
        <v>43572.0</v>
      </c>
      <c r="B259" s="10">
        <v>258.05</v>
      </c>
      <c r="C259" s="45">
        <v>0.600000000000023</v>
      </c>
      <c r="D259" s="46">
        <v>0.00233054962128577</v>
      </c>
      <c r="E259" s="10">
        <v>258.35</v>
      </c>
      <c r="F259" s="10">
        <v>256.85</v>
      </c>
      <c r="G259" s="10">
        <v>259.6</v>
      </c>
      <c r="H259" s="47">
        <v>2348160.0</v>
      </c>
      <c r="I259" s="10">
        <v>6.06558057E8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9">
        <v>43571.0</v>
      </c>
      <c r="B260" s="10">
        <v>257.45</v>
      </c>
      <c r="C260" s="45">
        <v>-2.75</v>
      </c>
      <c r="D260" s="46">
        <v>-0.0105687932359723</v>
      </c>
      <c r="E260" s="10">
        <v>261.05</v>
      </c>
      <c r="F260" s="10">
        <v>255.8</v>
      </c>
      <c r="G260" s="10">
        <v>262.05</v>
      </c>
      <c r="H260" s="47">
        <v>3204480.0</v>
      </c>
      <c r="I260" s="10">
        <v>8.28166003E8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9">
        <v>43570.0</v>
      </c>
      <c r="B261" s="10">
        <v>260.2</v>
      </c>
      <c r="C261" s="45">
        <v>1.14999999999998</v>
      </c>
      <c r="D261" s="46">
        <v>0.00443929743292792</v>
      </c>
      <c r="E261" s="10">
        <v>260.55</v>
      </c>
      <c r="F261" s="10">
        <v>259.3</v>
      </c>
      <c r="G261" s="10">
        <v>263.25</v>
      </c>
      <c r="H261" s="47">
        <v>1858610.0</v>
      </c>
      <c r="I261" s="10">
        <v>4.8556321E8</v>
      </c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9">
        <v>43567.0</v>
      </c>
      <c r="B262" s="10">
        <v>259.05</v>
      </c>
      <c r="C262" s="45">
        <v>-1.44999999999999</v>
      </c>
      <c r="D262" s="46">
        <v>-0.00556621880998076</v>
      </c>
      <c r="E262" s="10">
        <v>261.95</v>
      </c>
      <c r="F262" s="10">
        <v>258.7</v>
      </c>
      <c r="G262" s="10">
        <v>263.9</v>
      </c>
      <c r="H262" s="47">
        <v>2545450.0</v>
      </c>
      <c r="I262" s="10">
        <v>6.6575294E8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9">
        <v>43566.0</v>
      </c>
      <c r="B263" s="10">
        <v>260.5</v>
      </c>
      <c r="C263" s="45">
        <v>1.10000000000002</v>
      </c>
      <c r="D263" s="46">
        <v>0.00424055512721674</v>
      </c>
      <c r="E263" s="10">
        <v>259.05</v>
      </c>
      <c r="F263" s="10">
        <v>258.8</v>
      </c>
      <c r="G263" s="10">
        <v>262.95</v>
      </c>
      <c r="H263" s="47">
        <v>1846720.0</v>
      </c>
      <c r="I263" s="10">
        <v>4.82951713E8</v>
      </c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9">
        <v>43565.0</v>
      </c>
      <c r="B264" s="10">
        <v>259.4</v>
      </c>
      <c r="C264" s="45">
        <v>-2.10000000000002</v>
      </c>
      <c r="D264" s="46">
        <v>-0.00803059273422571</v>
      </c>
      <c r="E264" s="10">
        <v>261.0</v>
      </c>
      <c r="F264" s="10">
        <v>258.25</v>
      </c>
      <c r="G264" s="10">
        <v>262.0</v>
      </c>
      <c r="H264" s="47">
        <v>2342610.0</v>
      </c>
      <c r="I264" s="10">
        <v>6.08179028E8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9">
        <v>43564.0</v>
      </c>
      <c r="B265" s="10">
        <v>261.5</v>
      </c>
      <c r="C265" s="45">
        <v>0.649999999999977</v>
      </c>
      <c r="D265" s="46">
        <v>0.00249185355568326</v>
      </c>
      <c r="E265" s="10">
        <v>262.0</v>
      </c>
      <c r="F265" s="10">
        <v>260.9</v>
      </c>
      <c r="G265" s="10">
        <v>263.8</v>
      </c>
      <c r="H265" s="47">
        <v>1664200.0</v>
      </c>
      <c r="I265" s="10">
        <v>4.36814391E8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9">
        <v>43563.0</v>
      </c>
      <c r="B266" s="10">
        <v>260.85</v>
      </c>
      <c r="C266" s="45">
        <v>-3.44999999999999</v>
      </c>
      <c r="D266" s="46">
        <v>-0.0130533484676504</v>
      </c>
      <c r="E266" s="10">
        <v>265.0</v>
      </c>
      <c r="F266" s="10">
        <v>260.0</v>
      </c>
      <c r="G266" s="10">
        <v>265.0</v>
      </c>
      <c r="H266" s="47">
        <v>1643470.0</v>
      </c>
      <c r="I266" s="10">
        <v>4.31987446E8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9">
        <v>43560.0</v>
      </c>
      <c r="B267" s="10">
        <v>264.3</v>
      </c>
      <c r="C267" s="45">
        <v>2.10000000000002</v>
      </c>
      <c r="D267" s="46">
        <v>0.00800915331807789</v>
      </c>
      <c r="E267" s="10">
        <v>263.0</v>
      </c>
      <c r="F267" s="10">
        <v>262.1</v>
      </c>
      <c r="G267" s="10">
        <v>265.25</v>
      </c>
      <c r="H267" s="47">
        <v>1634590.0</v>
      </c>
      <c r="I267" s="10">
        <v>4.31482908E8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9">
        <v>43559.0</v>
      </c>
      <c r="B268" s="10">
        <v>262.2</v>
      </c>
      <c r="C268" s="45">
        <v>3.80000000000001</v>
      </c>
      <c r="D268" s="46">
        <v>0.0147058823529412</v>
      </c>
      <c r="E268" s="10">
        <v>259.1</v>
      </c>
      <c r="F268" s="10">
        <v>258.55</v>
      </c>
      <c r="G268" s="10">
        <v>262.55</v>
      </c>
      <c r="H268" s="47">
        <v>1819600.0</v>
      </c>
      <c r="I268" s="10">
        <v>4.74169235E8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9">
        <v>43558.0</v>
      </c>
      <c r="B269" s="10">
        <v>258.4</v>
      </c>
      <c r="C269" s="45">
        <v>0.399999999999977</v>
      </c>
      <c r="D269" s="46">
        <v>0.00155038759689914</v>
      </c>
      <c r="E269" s="10">
        <v>258.0</v>
      </c>
      <c r="F269" s="10">
        <v>257.5</v>
      </c>
      <c r="G269" s="10">
        <v>260.95</v>
      </c>
      <c r="H269" s="47">
        <v>2253770.0</v>
      </c>
      <c r="I269" s="10">
        <v>5.84629373E8</v>
      </c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9">
        <v>43557.0</v>
      </c>
      <c r="B270" s="10">
        <v>258.0</v>
      </c>
      <c r="C270" s="45">
        <v>4.0</v>
      </c>
      <c r="D270" s="46">
        <v>0.015748031496063</v>
      </c>
      <c r="E270" s="10">
        <v>255.0</v>
      </c>
      <c r="F270" s="10">
        <v>254.8</v>
      </c>
      <c r="G270" s="10">
        <v>258.8</v>
      </c>
      <c r="H270" s="47">
        <v>2839200.0</v>
      </c>
      <c r="I270" s="10">
        <v>7.28848198E8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9">
        <v>43556.0</v>
      </c>
      <c r="B271" s="10">
        <v>254.0</v>
      </c>
      <c r="C271" s="45">
        <v>1.55000000000001</v>
      </c>
      <c r="D271" s="46">
        <v>0.00613982966924148</v>
      </c>
      <c r="E271" s="10">
        <v>253.95</v>
      </c>
      <c r="F271" s="10">
        <v>252.15</v>
      </c>
      <c r="G271" s="10">
        <v>254.85</v>
      </c>
      <c r="H271" s="47">
        <v>3149120.0</v>
      </c>
      <c r="I271" s="10">
        <v>7.97502487E8</v>
      </c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9">
        <v>43553.0</v>
      </c>
      <c r="B272" s="10">
        <v>252.45</v>
      </c>
      <c r="C272" s="45">
        <v>-3.5</v>
      </c>
      <c r="D272" s="46">
        <v>-0.0136745458097285</v>
      </c>
      <c r="E272" s="10">
        <v>255.65</v>
      </c>
      <c r="F272" s="10">
        <v>251.5</v>
      </c>
      <c r="G272" s="10">
        <v>257.3</v>
      </c>
      <c r="H272" s="47">
        <v>3969850.0</v>
      </c>
      <c r="I272" s="10">
        <v>1.007411103E9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9">
        <v>43552.0</v>
      </c>
      <c r="B273" s="10">
        <v>255.95</v>
      </c>
      <c r="C273" s="45">
        <v>-1.80000000000001</v>
      </c>
      <c r="D273" s="46">
        <v>-0.00698351115421925</v>
      </c>
      <c r="E273" s="10">
        <v>257.8</v>
      </c>
      <c r="F273" s="10">
        <v>255.1</v>
      </c>
      <c r="G273" s="10">
        <v>258.85</v>
      </c>
      <c r="H273" s="47">
        <v>3494040.0</v>
      </c>
      <c r="I273" s="10">
        <v>8.97050933E8</v>
      </c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9">
        <v>43551.0</v>
      </c>
      <c r="B274" s="10">
        <v>257.75</v>
      </c>
      <c r="C274" s="45">
        <v>-5.69999999999999</v>
      </c>
      <c r="D274" s="46">
        <v>-0.0216359840576959</v>
      </c>
      <c r="E274" s="10">
        <v>263.5</v>
      </c>
      <c r="F274" s="10">
        <v>257.05</v>
      </c>
      <c r="G274" s="10">
        <v>264.2</v>
      </c>
      <c r="H274" s="47">
        <v>2852350.0</v>
      </c>
      <c r="I274" s="10">
        <v>7.42378714E8</v>
      </c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9">
        <v>43550.0</v>
      </c>
      <c r="B275" s="10">
        <v>263.45</v>
      </c>
      <c r="C275" s="45">
        <v>1.44999999999999</v>
      </c>
      <c r="D275" s="46">
        <v>0.00553435114503812</v>
      </c>
      <c r="E275" s="10">
        <v>262.0</v>
      </c>
      <c r="F275" s="10">
        <v>261.15</v>
      </c>
      <c r="G275" s="10">
        <v>265.95</v>
      </c>
      <c r="H275" s="47">
        <v>2363000.0</v>
      </c>
      <c r="I275" s="10">
        <v>6.23825879E8</v>
      </c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9">
        <v>43549.0</v>
      </c>
      <c r="B276" s="10">
        <v>262.0</v>
      </c>
      <c r="C276" s="45">
        <v>-3.0</v>
      </c>
      <c r="D276" s="46">
        <v>-0.0113207547169811</v>
      </c>
      <c r="E276" s="10">
        <v>262.95</v>
      </c>
      <c r="F276" s="10">
        <v>260.7</v>
      </c>
      <c r="G276" s="10">
        <v>266.7</v>
      </c>
      <c r="H276" s="47">
        <v>2487670.0</v>
      </c>
      <c r="I276" s="10">
        <v>6.55304173E8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9">
        <v>43546.0</v>
      </c>
      <c r="B277" s="10">
        <v>265.0</v>
      </c>
      <c r="C277" s="45">
        <v>-3.0</v>
      </c>
      <c r="D277" s="46">
        <v>-0.0111940298507463</v>
      </c>
      <c r="E277" s="10">
        <v>268.2</v>
      </c>
      <c r="F277" s="10">
        <v>264.2</v>
      </c>
      <c r="G277" s="10">
        <v>269.25</v>
      </c>
      <c r="H277" s="47">
        <v>3305120.0</v>
      </c>
      <c r="I277" s="10">
        <v>8.8285379E8</v>
      </c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9">
        <v>43545.0</v>
      </c>
      <c r="B278" s="10">
        <v>268.0</v>
      </c>
      <c r="C278" s="45">
        <v>10.0</v>
      </c>
      <c r="D278" s="46">
        <v>0.0387596899224806</v>
      </c>
      <c r="E278" s="10">
        <v>259.0</v>
      </c>
      <c r="F278" s="10">
        <v>256.65</v>
      </c>
      <c r="G278" s="10">
        <v>272.1</v>
      </c>
      <c r="H278" s="47">
        <v>7420950.0</v>
      </c>
      <c r="I278" s="10">
        <v>1.970730748E9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9">
        <v>43544.0</v>
      </c>
      <c r="B279" s="10">
        <v>258.0</v>
      </c>
      <c r="C279" s="45">
        <v>-3.94999999999999</v>
      </c>
      <c r="D279" s="46">
        <v>-0.0150792135903798</v>
      </c>
      <c r="E279" s="10">
        <v>260.5</v>
      </c>
      <c r="F279" s="10">
        <v>257.25</v>
      </c>
      <c r="G279" s="10">
        <v>264.6</v>
      </c>
      <c r="H279" s="47">
        <v>2275810.0</v>
      </c>
      <c r="I279" s="10">
        <v>5.92457559E8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9">
        <v>43543.0</v>
      </c>
      <c r="B280" s="10">
        <v>261.95</v>
      </c>
      <c r="C280" s="45">
        <v>-1.80000000000001</v>
      </c>
      <c r="D280" s="46">
        <v>-0.00682464454976308</v>
      </c>
      <c r="E280" s="10">
        <v>262.15</v>
      </c>
      <c r="F280" s="10">
        <v>260.35</v>
      </c>
      <c r="G280" s="10">
        <v>266.5</v>
      </c>
      <c r="H280" s="47">
        <v>2048410.0</v>
      </c>
      <c r="I280" s="10">
        <v>5.39735467E8</v>
      </c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9">
        <v>43542.0</v>
      </c>
      <c r="B281" s="10">
        <v>263.75</v>
      </c>
      <c r="C281" s="45">
        <v>3.75</v>
      </c>
      <c r="D281" s="46">
        <v>0.0144230769230769</v>
      </c>
      <c r="E281" s="10">
        <v>261.4</v>
      </c>
      <c r="F281" s="10">
        <v>258.6</v>
      </c>
      <c r="G281" s="10">
        <v>264.4</v>
      </c>
      <c r="H281" s="47">
        <v>2139200.0</v>
      </c>
      <c r="I281" s="10">
        <v>5.59179331E8</v>
      </c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9">
        <v>43539.0</v>
      </c>
      <c r="B282" s="10">
        <v>260.0</v>
      </c>
      <c r="C282" s="45">
        <v>0.699999999999989</v>
      </c>
      <c r="D282" s="46">
        <v>0.00269957578094866</v>
      </c>
      <c r="E282" s="10">
        <v>260.3</v>
      </c>
      <c r="F282" s="10">
        <v>259.65</v>
      </c>
      <c r="G282" s="10">
        <v>261.6</v>
      </c>
      <c r="H282" s="47">
        <v>3015530.0</v>
      </c>
      <c r="I282" s="10">
        <v>7.85966593E8</v>
      </c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9">
        <v>43538.0</v>
      </c>
      <c r="B283" s="10">
        <v>259.3</v>
      </c>
      <c r="C283" s="45">
        <v>-0.949999999999989</v>
      </c>
      <c r="D283" s="46">
        <v>-0.00365033621517767</v>
      </c>
      <c r="E283" s="10">
        <v>260.45</v>
      </c>
      <c r="F283" s="10">
        <v>257.15</v>
      </c>
      <c r="G283" s="10">
        <v>261.65</v>
      </c>
      <c r="H283" s="47">
        <v>1731830.0</v>
      </c>
      <c r="I283" s="10">
        <v>4.49496413E8</v>
      </c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9">
        <v>43537.0</v>
      </c>
      <c r="B284" s="10">
        <v>260.25</v>
      </c>
      <c r="C284" s="45"/>
      <c r="D284" s="46"/>
      <c r="E284" s="10">
        <v>258.2</v>
      </c>
      <c r="F284" s="10">
        <v>257.1</v>
      </c>
      <c r="G284" s="10">
        <v>260.4</v>
      </c>
      <c r="H284" s="47">
        <v>1357300.0</v>
      </c>
      <c r="I284" s="10">
        <v>3.51506549E8</v>
      </c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A24:C24"/>
    <mergeCell ref="D24:H24"/>
    <mergeCell ref="I24:J24"/>
    <mergeCell ref="K24:M24"/>
    <mergeCell ref="N24:P24"/>
  </mergeCells>
  <printOptions/>
  <pageMargins bottom="1.0" footer="0.0" header="0.0" left="0.5" right="0.5" top="1.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5.57"/>
    <col customWidth="1" min="3" max="26" width="8.71"/>
  </cols>
  <sheetData>
    <row r="1" ht="14.25" customHeight="1">
      <c r="A1" s="3" t="s">
        <v>70</v>
      </c>
    </row>
    <row r="2" ht="14.25" customHeight="1"/>
    <row r="3" ht="14.25" customHeight="1">
      <c r="A3" s="63" t="s">
        <v>71</v>
      </c>
      <c r="B3" s="64"/>
    </row>
    <row r="4" ht="14.25" customHeight="1">
      <c r="A4" s="3" t="s">
        <v>72</v>
      </c>
      <c r="B4" s="3">
        <v>0.6433866624257658</v>
      </c>
    </row>
    <row r="5" ht="14.25" customHeight="1">
      <c r="A5" s="3" t="s">
        <v>73</v>
      </c>
      <c r="B5" s="3">
        <v>0.4139463973873664</v>
      </c>
    </row>
    <row r="6" ht="14.25" customHeight="1">
      <c r="A6" s="3" t="s">
        <v>74</v>
      </c>
      <c r="B6" s="3">
        <v>0.41160218297691586</v>
      </c>
    </row>
    <row r="7" ht="14.25" customHeight="1">
      <c r="A7" s="3" t="s">
        <v>75</v>
      </c>
      <c r="B7" s="3">
        <v>0.01000584993500438</v>
      </c>
    </row>
    <row r="8" ht="14.25" customHeight="1">
      <c r="A8" s="65" t="s">
        <v>76</v>
      </c>
      <c r="B8" s="65">
        <v>252.0</v>
      </c>
    </row>
    <row r="9" ht="14.25" customHeight="1"/>
    <row r="10" ht="14.25" customHeight="1">
      <c r="A10" s="3" t="s">
        <v>77</v>
      </c>
    </row>
    <row r="11" ht="14.25" customHeight="1">
      <c r="A11" s="63"/>
      <c r="B11" s="63" t="s">
        <v>78</v>
      </c>
      <c r="C11" s="63" t="s">
        <v>79</v>
      </c>
      <c r="D11" s="63" t="s">
        <v>80</v>
      </c>
      <c r="E11" s="63" t="s">
        <v>81</v>
      </c>
      <c r="F11" s="63" t="s">
        <v>82</v>
      </c>
    </row>
    <row r="12" ht="14.25" customHeight="1">
      <c r="A12" s="3" t="s">
        <v>83</v>
      </c>
      <c r="B12" s="3">
        <v>1.0</v>
      </c>
      <c r="C12" s="3">
        <v>0.017678879931097163</v>
      </c>
      <c r="D12" s="3">
        <v>0.017678879931097163</v>
      </c>
      <c r="E12" s="3">
        <v>176.58214007301922</v>
      </c>
      <c r="F12" s="3">
        <v>7.6528700384440135E-31</v>
      </c>
    </row>
    <row r="13" ht="14.25" customHeight="1">
      <c r="A13" s="3" t="s">
        <v>84</v>
      </c>
      <c r="B13" s="3">
        <v>250.0</v>
      </c>
      <c r="C13" s="3">
        <v>0.025029258230456795</v>
      </c>
      <c r="D13" s="3">
        <v>1.0011703292182717E-4</v>
      </c>
    </row>
    <row r="14" ht="14.25" customHeight="1">
      <c r="A14" s="65" t="s">
        <v>85</v>
      </c>
      <c r="B14" s="65">
        <v>251.0</v>
      </c>
      <c r="C14" s="65">
        <v>0.04270813816155396</v>
      </c>
      <c r="D14" s="65"/>
      <c r="E14" s="65"/>
      <c r="F14" s="65"/>
    </row>
    <row r="15" ht="14.25" customHeight="1"/>
    <row r="16" ht="14.25" customHeight="1">
      <c r="A16" s="63"/>
      <c r="B16" s="63" t="s">
        <v>86</v>
      </c>
      <c r="C16" s="63" t="s">
        <v>75</v>
      </c>
      <c r="D16" s="63" t="s">
        <v>87</v>
      </c>
      <c r="E16" s="63" t="s">
        <v>88</v>
      </c>
      <c r="F16" s="63" t="s">
        <v>89</v>
      </c>
      <c r="G16" s="63" t="s">
        <v>90</v>
      </c>
      <c r="H16" s="63" t="s">
        <v>91</v>
      </c>
      <c r="I16" s="63" t="s">
        <v>92</v>
      </c>
    </row>
    <row r="17" ht="14.25" customHeight="1">
      <c r="A17" s="3" t="s">
        <v>93</v>
      </c>
      <c r="B17" s="66">
        <v>3.172909728372387E-4</v>
      </c>
      <c r="C17" s="67">
        <v>6.304648067705428E-4</v>
      </c>
      <c r="D17" s="67">
        <v>0.503265161559948</v>
      </c>
      <c r="E17" s="67">
        <v>0.6152209703818496</v>
      </c>
      <c r="F17" s="67">
        <v>-9.244084512059197E-4</v>
      </c>
      <c r="G17" s="67">
        <v>0.0015589903968803972</v>
      </c>
      <c r="H17" s="67">
        <v>-9.244084512059197E-4</v>
      </c>
      <c r="I17" s="67">
        <v>0.0015589903968803972</v>
      </c>
    </row>
    <row r="18" ht="14.25" customHeight="1">
      <c r="A18" s="65" t="s">
        <v>94</v>
      </c>
      <c r="B18" s="68">
        <v>0.7274130434986966</v>
      </c>
      <c r="C18" s="69">
        <v>0.054740365936431584</v>
      </c>
      <c r="D18" s="69">
        <v>13.288421278429533</v>
      </c>
      <c r="E18" s="69">
        <v>7.652870038444997E-31</v>
      </c>
      <c r="F18" s="69">
        <v>0.6196019807316089</v>
      </c>
      <c r="G18" s="69">
        <v>0.8352241062657844</v>
      </c>
      <c r="H18" s="69">
        <v>0.6196019807316089</v>
      </c>
      <c r="I18" s="69">
        <v>0.8352241062657844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2.86"/>
    <col customWidth="1" min="3" max="3" width="11.29"/>
    <col customWidth="1" min="4" max="4" width="6.57"/>
    <col customWidth="1" min="5" max="5" width="10.57"/>
    <col customWidth="1" min="6" max="6" width="11.71"/>
    <col customWidth="1" min="7" max="7" width="9.86"/>
    <col customWidth="1" min="8" max="8" width="12.86"/>
    <col customWidth="1" min="9" max="9" width="15.29"/>
    <col customWidth="1" min="10" max="10" width="4.71"/>
    <col customWidth="1" min="11" max="11" width="6.29"/>
    <col customWidth="1" min="12" max="12" width="22.29"/>
    <col customWidth="1" min="13" max="13" width="31.0"/>
    <col customWidth="1" min="14" max="14" width="5.29"/>
    <col customWidth="1" min="15" max="15" width="15.29"/>
    <col customWidth="1" min="16" max="16" width="11.71"/>
    <col customWidth="1" min="17" max="26" width="9.14"/>
  </cols>
  <sheetData>
    <row r="1" ht="13.5" customHeight="1">
      <c r="A1" s="22" t="s">
        <v>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3.5" customHeight="1">
      <c r="A4" s="23" t="s">
        <v>96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>
      <c r="A5" s="23" t="s">
        <v>23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>
      <c r="A6" s="23" t="s">
        <v>97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>
      <c r="A7" s="23"/>
      <c r="B7" s="23"/>
      <c r="C7" s="23"/>
      <c r="D7" s="22" t="s">
        <v>98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3.5" customHeight="1">
      <c r="A9" s="22" t="s">
        <v>51</v>
      </c>
      <c r="B9" s="48">
        <v>9.34031452E9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3.5" customHeight="1">
      <c r="A10" s="49" t="s">
        <v>26</v>
      </c>
      <c r="B10" s="44" t="s">
        <v>46</v>
      </c>
      <c r="C10" s="44" t="s">
        <v>52</v>
      </c>
      <c r="D10" s="44" t="s">
        <v>53</v>
      </c>
      <c r="E10" s="44" t="s">
        <v>54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50" t="s">
        <v>99</v>
      </c>
      <c r="B11" s="47">
        <v>1.5829001E8</v>
      </c>
      <c r="C11" s="51">
        <v>0.0169469678629195</v>
      </c>
      <c r="D11" s="50">
        <v>28.0</v>
      </c>
      <c r="E11" s="51">
        <v>0.0222045995241872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50" t="s">
        <v>100</v>
      </c>
      <c r="B12" s="47">
        <v>8.1838767E8</v>
      </c>
      <c r="C12" s="51">
        <v>0.0876188556870995</v>
      </c>
      <c r="D12" s="50">
        <v>113.0</v>
      </c>
      <c r="E12" s="51">
        <v>0.0896114195083267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50" t="s">
        <v>101</v>
      </c>
      <c r="B13" s="47">
        <v>2.33332221E9</v>
      </c>
      <c r="C13" s="51">
        <v>0.249811952799208</v>
      </c>
      <c r="D13" s="50">
        <v>313.0</v>
      </c>
      <c r="E13" s="51">
        <v>0.248215701823949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50" t="s">
        <v>102</v>
      </c>
      <c r="B14" s="47">
        <v>1.74437385E9</v>
      </c>
      <c r="C14" s="51">
        <v>0.186757506534159</v>
      </c>
      <c r="D14" s="50">
        <v>227.0</v>
      </c>
      <c r="E14" s="51">
        <v>0.180015860428232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50" t="s">
        <v>103</v>
      </c>
      <c r="B15" s="47">
        <v>2.29245561E9</v>
      </c>
      <c r="C15" s="51">
        <v>0.245436661162883</v>
      </c>
      <c r="D15" s="50">
        <v>302.0</v>
      </c>
      <c r="E15" s="51">
        <v>0.23949246629659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50" t="s">
        <v>104</v>
      </c>
      <c r="B16" s="47">
        <v>1.00453473E9</v>
      </c>
      <c r="C16" s="51">
        <v>0.107548276650538</v>
      </c>
      <c r="D16" s="50">
        <v>115.0</v>
      </c>
      <c r="E16" s="51">
        <v>0.0911974623314829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50" t="s">
        <v>105</v>
      </c>
      <c r="B17" s="47">
        <v>7.3915023E8</v>
      </c>
      <c r="C17" s="51">
        <v>0.0791354754079523</v>
      </c>
      <c r="D17" s="50">
        <v>124.0</v>
      </c>
      <c r="E17" s="51">
        <v>0.098334655035686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50" t="s">
        <v>106</v>
      </c>
      <c r="B18" s="47">
        <v>2.4980021E8</v>
      </c>
      <c r="C18" s="51">
        <v>0.0267443038952397</v>
      </c>
      <c r="D18" s="50">
        <v>39.0</v>
      </c>
      <c r="E18" s="51">
        <v>0.0309278350515464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2" t="s">
        <v>107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4" t="s">
        <v>26</v>
      </c>
      <c r="B22" s="25"/>
      <c r="C22" s="26"/>
      <c r="D22" s="24" t="s">
        <v>46</v>
      </c>
      <c r="E22" s="25"/>
      <c r="F22" s="25"/>
      <c r="G22" s="25"/>
      <c r="H22" s="26"/>
      <c r="I22" s="24" t="s">
        <v>27</v>
      </c>
      <c r="J22" s="26"/>
      <c r="K22" s="24" t="s">
        <v>28</v>
      </c>
      <c r="L22" s="25"/>
      <c r="M22" s="27"/>
      <c r="N22" s="24" t="s">
        <v>29</v>
      </c>
      <c r="O22" s="25"/>
      <c r="P22" s="26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8" t="s">
        <v>30</v>
      </c>
      <c r="B23" s="29">
        <v>139.8</v>
      </c>
      <c r="C23" s="30">
        <v>42762.0</v>
      </c>
      <c r="D23" s="28" t="s">
        <v>32</v>
      </c>
      <c r="E23" s="52">
        <v>4.96442E7</v>
      </c>
      <c r="F23" s="53">
        <v>42404.0</v>
      </c>
      <c r="G23" s="54" t="s">
        <v>66</v>
      </c>
      <c r="H23" s="55">
        <v>4.80814315E9</v>
      </c>
      <c r="I23" s="28" t="s">
        <v>31</v>
      </c>
      <c r="J23" s="31">
        <v>614.0</v>
      </c>
      <c r="K23" s="28" t="s">
        <v>31</v>
      </c>
      <c r="L23" s="32">
        <v>0.0744378024480499</v>
      </c>
      <c r="M23" s="30">
        <v>42096.0</v>
      </c>
      <c r="N23" s="28" t="s">
        <v>32</v>
      </c>
      <c r="O23" s="29">
        <v>4.64748489E9</v>
      </c>
      <c r="P23" s="30">
        <v>42404.0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33" t="s">
        <v>33</v>
      </c>
      <c r="B24" s="34">
        <v>64.4</v>
      </c>
      <c r="C24" s="35">
        <v>42073.0</v>
      </c>
      <c r="D24" s="33" t="s">
        <v>35</v>
      </c>
      <c r="E24" s="56">
        <v>662100.0</v>
      </c>
      <c r="F24" s="57">
        <v>43189.0</v>
      </c>
      <c r="G24" s="58" t="s">
        <v>67</v>
      </c>
      <c r="H24" s="59">
        <v>4.41519198E9</v>
      </c>
      <c r="I24" s="33" t="s">
        <v>34</v>
      </c>
      <c r="J24" s="36">
        <v>628.0</v>
      </c>
      <c r="K24" s="33" t="s">
        <v>34</v>
      </c>
      <c r="L24" s="37">
        <v>-0.073293172690763</v>
      </c>
      <c r="M24" s="35">
        <v>42404.0</v>
      </c>
      <c r="N24" s="33" t="s">
        <v>35</v>
      </c>
      <c r="O24" s="34">
        <v>7.7671304E7</v>
      </c>
      <c r="P24" s="35">
        <v>43189.0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38" t="s">
        <v>36</v>
      </c>
      <c r="B25" s="39">
        <v>101.236843774782</v>
      </c>
      <c r="C25" s="40"/>
      <c r="D25" s="38" t="s">
        <v>36</v>
      </c>
      <c r="E25" s="60">
        <v>7407069.40523394</v>
      </c>
      <c r="F25" s="61"/>
      <c r="G25" s="61" t="s">
        <v>68</v>
      </c>
      <c r="H25" s="62">
        <v>9.34031452E9</v>
      </c>
      <c r="I25" s="38" t="s">
        <v>37</v>
      </c>
      <c r="J25" s="40">
        <v>18.0</v>
      </c>
      <c r="K25" s="38" t="s">
        <v>38</v>
      </c>
      <c r="L25" s="41">
        <v>0.578237151880563</v>
      </c>
      <c r="M25" s="42" t="s">
        <v>108</v>
      </c>
      <c r="N25" s="38" t="s">
        <v>36</v>
      </c>
      <c r="O25" s="39">
        <v>7.51426316222839E8</v>
      </c>
      <c r="P25" s="40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2" t="s">
        <v>109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43" t="s">
        <v>41</v>
      </c>
      <c r="B29" s="43" t="s">
        <v>42</v>
      </c>
      <c r="C29" s="43" t="s">
        <v>43</v>
      </c>
      <c r="D29" s="43" t="s">
        <v>44</v>
      </c>
      <c r="E29" s="43" t="s">
        <v>45</v>
      </c>
      <c r="F29" s="43" t="s">
        <v>33</v>
      </c>
      <c r="G29" s="43" t="s">
        <v>30</v>
      </c>
      <c r="H29" s="43" t="s">
        <v>46</v>
      </c>
      <c r="I29" s="44" t="s">
        <v>47</v>
      </c>
      <c r="J29" s="23"/>
      <c r="K29" s="23"/>
      <c r="L29" s="70" t="s">
        <v>110</v>
      </c>
      <c r="M29" s="71" t="s">
        <v>111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9">
        <v>43861.0</v>
      </c>
      <c r="B30" s="10">
        <v>109.94</v>
      </c>
      <c r="C30" s="45">
        <v>-1.87</v>
      </c>
      <c r="D30" s="46">
        <v>-0.0167248010016994</v>
      </c>
      <c r="E30" s="10">
        <v>111.85</v>
      </c>
      <c r="F30" s="10">
        <v>109.94</v>
      </c>
      <c r="G30" s="10">
        <v>112.5</v>
      </c>
      <c r="H30" s="47">
        <v>5535300.0</v>
      </c>
      <c r="I30" s="10">
        <v>6.15582421E8</v>
      </c>
      <c r="J30" s="23"/>
      <c r="K30" s="23"/>
      <c r="L30" s="72">
        <f>AVERAGE(D30:D1289)</f>
        <v>0.0005020288698</v>
      </c>
      <c r="M30" s="73">
        <f>(1+L30)^252 - 1</f>
        <v>0.1348262207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9">
        <v>43860.0</v>
      </c>
      <c r="B31" s="10">
        <v>111.81</v>
      </c>
      <c r="C31" s="45">
        <v>0.0100000000000051</v>
      </c>
      <c r="D31" s="46">
        <v>8.94454382826934E-5</v>
      </c>
      <c r="E31" s="10">
        <v>111.5</v>
      </c>
      <c r="F31" s="10">
        <v>110.81</v>
      </c>
      <c r="G31" s="10">
        <v>112.58</v>
      </c>
      <c r="H31" s="47">
        <v>5379930.0</v>
      </c>
      <c r="I31" s="10">
        <v>6.01484798E8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9">
        <v>43859.0</v>
      </c>
      <c r="B32" s="10">
        <v>111.8</v>
      </c>
      <c r="C32" s="45">
        <v>0.5</v>
      </c>
      <c r="D32" s="46">
        <v>0.00449236298292902</v>
      </c>
      <c r="E32" s="10">
        <v>111.97</v>
      </c>
      <c r="F32" s="10">
        <v>110.91</v>
      </c>
      <c r="G32" s="10">
        <v>113.44</v>
      </c>
      <c r="H32" s="47">
        <v>4692750.0</v>
      </c>
      <c r="I32" s="10">
        <v>5.26839496E8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9">
        <v>43858.0</v>
      </c>
      <c r="B33" s="10">
        <v>111.3</v>
      </c>
      <c r="C33" s="45">
        <v>0.679999999999993</v>
      </c>
      <c r="D33" s="46">
        <v>0.00614717049358156</v>
      </c>
      <c r="E33" s="10">
        <v>110.8</v>
      </c>
      <c r="F33" s="10">
        <v>109.3</v>
      </c>
      <c r="G33" s="10">
        <v>112.49</v>
      </c>
      <c r="H33" s="47">
        <v>5369680.0</v>
      </c>
      <c r="I33" s="10">
        <v>5.95640769E8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9">
        <v>43857.0</v>
      </c>
      <c r="B34" s="10">
        <v>110.62</v>
      </c>
      <c r="C34" s="45">
        <v>-2.38</v>
      </c>
      <c r="D34" s="46">
        <v>-0.0210619469026548</v>
      </c>
      <c r="E34" s="10">
        <v>112.6</v>
      </c>
      <c r="F34" s="10">
        <v>109.98</v>
      </c>
      <c r="G34" s="10">
        <v>112.95</v>
      </c>
      <c r="H34" s="47">
        <v>6147170.0</v>
      </c>
      <c r="I34" s="10">
        <v>6.8483743E8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9">
        <v>43854.0</v>
      </c>
      <c r="B35" s="10">
        <v>113.0</v>
      </c>
      <c r="C35" s="45">
        <v>-0.819999999999993</v>
      </c>
      <c r="D35" s="46">
        <v>-0.00720435775786323</v>
      </c>
      <c r="E35" s="10">
        <v>113.85</v>
      </c>
      <c r="F35" s="10">
        <v>112.63</v>
      </c>
      <c r="G35" s="10">
        <v>114.42</v>
      </c>
      <c r="H35" s="47">
        <v>4312690.0</v>
      </c>
      <c r="I35" s="10">
        <v>4.88897051E8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9">
        <v>43853.0</v>
      </c>
      <c r="B36" s="10">
        <v>113.82</v>
      </c>
      <c r="C36" s="45">
        <v>-0.680000000000007</v>
      </c>
      <c r="D36" s="46">
        <v>-0.00593886462882102</v>
      </c>
      <c r="E36" s="10">
        <v>114.1</v>
      </c>
      <c r="F36" s="10">
        <v>112.27</v>
      </c>
      <c r="G36" s="10">
        <v>114.45</v>
      </c>
      <c r="H36" s="47">
        <v>5111700.0</v>
      </c>
      <c r="I36" s="10">
        <v>5.7926432E8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9">
        <v>43852.0</v>
      </c>
      <c r="B37" s="10">
        <v>114.5</v>
      </c>
      <c r="C37" s="45">
        <v>-0.120000000000005</v>
      </c>
      <c r="D37" s="46">
        <v>-0.00104693770720646</v>
      </c>
      <c r="E37" s="10">
        <v>114.7</v>
      </c>
      <c r="F37" s="10">
        <v>113.58</v>
      </c>
      <c r="G37" s="10">
        <v>114.97</v>
      </c>
      <c r="H37" s="47">
        <v>6656420.0</v>
      </c>
      <c r="I37" s="10">
        <v>7.60357632E8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9">
        <v>43851.0</v>
      </c>
      <c r="B38" s="10">
        <v>114.62</v>
      </c>
      <c r="C38" s="45">
        <v>-1.38</v>
      </c>
      <c r="D38" s="46">
        <v>-0.0118965517241379</v>
      </c>
      <c r="E38" s="10">
        <v>115.9</v>
      </c>
      <c r="F38" s="10">
        <v>113.2</v>
      </c>
      <c r="G38" s="10">
        <v>115.99</v>
      </c>
      <c r="H38" s="47">
        <v>8475810.0</v>
      </c>
      <c r="I38" s="10">
        <v>9.6926242E8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9">
        <v>43850.0</v>
      </c>
      <c r="B39" s="10">
        <v>116.0</v>
      </c>
      <c r="C39" s="45">
        <v>1.2</v>
      </c>
      <c r="D39" s="46">
        <v>0.0104529616724739</v>
      </c>
      <c r="E39" s="10">
        <v>114.81</v>
      </c>
      <c r="F39" s="10">
        <v>114.43</v>
      </c>
      <c r="G39" s="10">
        <v>116.0</v>
      </c>
      <c r="H39" s="47">
        <v>7353620.0</v>
      </c>
      <c r="I39" s="10">
        <v>8.50002925E8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9">
        <v>43847.0</v>
      </c>
      <c r="B40" s="10">
        <v>114.8</v>
      </c>
      <c r="C40" s="45">
        <v>0.299999999999997</v>
      </c>
      <c r="D40" s="46">
        <v>0.00262008733624452</v>
      </c>
      <c r="E40" s="10">
        <v>114.3</v>
      </c>
      <c r="F40" s="10">
        <v>114.07</v>
      </c>
      <c r="G40" s="10">
        <v>115.26</v>
      </c>
      <c r="H40" s="47">
        <v>6497840.0</v>
      </c>
      <c r="I40" s="10">
        <v>7.45461389E8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9">
        <v>43846.0</v>
      </c>
      <c r="B41" s="10">
        <v>114.5</v>
      </c>
      <c r="C41" s="45">
        <v>-1.38</v>
      </c>
      <c r="D41" s="46">
        <v>-0.0119088712461166</v>
      </c>
      <c r="E41" s="10">
        <v>116.0</v>
      </c>
      <c r="F41" s="10">
        <v>113.81</v>
      </c>
      <c r="G41" s="10">
        <v>116.38</v>
      </c>
      <c r="H41" s="47">
        <v>9406250.0</v>
      </c>
      <c r="I41" s="10">
        <v>1.082422057E9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9">
        <v>43845.0</v>
      </c>
      <c r="B42" s="10">
        <v>115.88</v>
      </c>
      <c r="C42" s="45">
        <v>1.86</v>
      </c>
      <c r="D42" s="46">
        <v>0.016312927556569</v>
      </c>
      <c r="E42" s="10">
        <v>113.7</v>
      </c>
      <c r="F42" s="10">
        <v>113.54</v>
      </c>
      <c r="G42" s="10">
        <v>115.88</v>
      </c>
      <c r="H42" s="47">
        <v>1.034327E7</v>
      </c>
      <c r="I42" s="10">
        <v>1.188649543E9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9">
        <v>43844.0</v>
      </c>
      <c r="B43" s="10">
        <v>114.02</v>
      </c>
      <c r="C43" s="45">
        <v>-0.0799999999999983</v>
      </c>
      <c r="D43" s="46">
        <v>-7.01139351446085E-4</v>
      </c>
      <c r="E43" s="10">
        <v>114.2</v>
      </c>
      <c r="F43" s="10">
        <v>113.23</v>
      </c>
      <c r="G43" s="10">
        <v>115.0</v>
      </c>
      <c r="H43" s="47">
        <v>6813960.0</v>
      </c>
      <c r="I43" s="10">
        <v>7.78906542E8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9">
        <v>43843.0</v>
      </c>
      <c r="B44" s="10">
        <v>114.1</v>
      </c>
      <c r="C44" s="45">
        <v>1.11</v>
      </c>
      <c r="D44" s="46">
        <v>0.00982387821931144</v>
      </c>
      <c r="E44" s="10">
        <v>113.0</v>
      </c>
      <c r="F44" s="10">
        <v>112.16</v>
      </c>
      <c r="G44" s="10">
        <v>114.2</v>
      </c>
      <c r="H44" s="47">
        <v>7738170.0</v>
      </c>
      <c r="I44" s="10">
        <v>8.78539915E8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9">
        <v>43840.0</v>
      </c>
      <c r="B45" s="10">
        <v>112.99</v>
      </c>
      <c r="C45" s="45">
        <v>1.98999999999999</v>
      </c>
      <c r="D45" s="46">
        <v>0.0179279279279279</v>
      </c>
      <c r="E45" s="10">
        <v>111.1</v>
      </c>
      <c r="F45" s="10">
        <v>110.61</v>
      </c>
      <c r="G45" s="10">
        <v>113.0</v>
      </c>
      <c r="H45" s="47">
        <v>7686760.0</v>
      </c>
      <c r="I45" s="10">
        <v>8.61740191E8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9">
        <v>43839.0</v>
      </c>
      <c r="B46" s="10">
        <v>111.0</v>
      </c>
      <c r="C46" s="45">
        <v>0.159999999999997</v>
      </c>
      <c r="D46" s="46">
        <v>0.0014435221941537</v>
      </c>
      <c r="E46" s="10">
        <v>110.73</v>
      </c>
      <c r="F46" s="10">
        <v>109.6</v>
      </c>
      <c r="G46" s="10">
        <v>111.2</v>
      </c>
      <c r="H46" s="47">
        <v>5656080.0</v>
      </c>
      <c r="I46" s="10">
        <v>6.25342693E8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9">
        <v>43838.0</v>
      </c>
      <c r="B47" s="10">
        <v>110.84</v>
      </c>
      <c r="C47" s="45">
        <v>2.81</v>
      </c>
      <c r="D47" s="46">
        <v>0.0260112931593076</v>
      </c>
      <c r="E47" s="10">
        <v>107.7</v>
      </c>
      <c r="F47" s="10">
        <v>107.5</v>
      </c>
      <c r="G47" s="10">
        <v>111.18</v>
      </c>
      <c r="H47" s="47">
        <v>9719480.0</v>
      </c>
      <c r="I47" s="10">
        <v>1.066187024E9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9">
        <v>43836.0</v>
      </c>
      <c r="B48" s="10">
        <v>108.03</v>
      </c>
      <c r="C48" s="45">
        <v>0.849999999999994</v>
      </c>
      <c r="D48" s="46">
        <v>0.00793058406419103</v>
      </c>
      <c r="E48" s="10">
        <v>107.2</v>
      </c>
      <c r="F48" s="10">
        <v>106.42</v>
      </c>
      <c r="G48" s="10">
        <v>108.03</v>
      </c>
      <c r="H48" s="47">
        <v>2316340.0</v>
      </c>
      <c r="I48" s="10">
        <v>2.48174151E8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9">
        <v>43833.0</v>
      </c>
      <c r="B49" s="10">
        <v>107.18</v>
      </c>
      <c r="C49" s="45">
        <v>-0.569999999999993</v>
      </c>
      <c r="D49" s="46">
        <v>-0.00529002320185609</v>
      </c>
      <c r="E49" s="10">
        <v>108.0</v>
      </c>
      <c r="F49" s="10">
        <v>106.7</v>
      </c>
      <c r="G49" s="10">
        <v>109.86</v>
      </c>
      <c r="H49" s="47">
        <v>5156720.0</v>
      </c>
      <c r="I49" s="10">
        <v>5.56548826E8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9">
        <v>43829.0</v>
      </c>
      <c r="B50" s="10">
        <v>107.75</v>
      </c>
      <c r="C50" s="45">
        <v>0.670000000000002</v>
      </c>
      <c r="D50" s="46">
        <v>0.00625700410907734</v>
      </c>
      <c r="E50" s="10">
        <v>107.2</v>
      </c>
      <c r="F50" s="10">
        <v>106.94</v>
      </c>
      <c r="G50" s="10">
        <v>108.2</v>
      </c>
      <c r="H50" s="47">
        <v>3991460.0</v>
      </c>
      <c r="I50" s="10">
        <v>4.30513601E8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9">
        <v>43826.0</v>
      </c>
      <c r="B51" s="10">
        <v>107.08</v>
      </c>
      <c r="C51" s="45">
        <v>0.340000000000003</v>
      </c>
      <c r="D51" s="46">
        <v>0.00318531009930676</v>
      </c>
      <c r="E51" s="10">
        <v>106.82</v>
      </c>
      <c r="F51" s="10">
        <v>106.24</v>
      </c>
      <c r="G51" s="10">
        <v>107.35</v>
      </c>
      <c r="H51" s="47">
        <v>2951390.0</v>
      </c>
      <c r="I51" s="10">
        <v>3.1522995E8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9">
        <v>43825.0</v>
      </c>
      <c r="B52" s="10">
        <v>106.74</v>
      </c>
      <c r="C52" s="45">
        <v>-0.0799999999999983</v>
      </c>
      <c r="D52" s="46">
        <v>-7.48923422580025E-4</v>
      </c>
      <c r="E52" s="10">
        <v>106.6</v>
      </c>
      <c r="F52" s="10">
        <v>106.1</v>
      </c>
      <c r="G52" s="10">
        <v>107.34</v>
      </c>
      <c r="H52" s="47">
        <v>1857350.0</v>
      </c>
      <c r="I52" s="10">
        <v>1.97941997E8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9">
        <v>43824.0</v>
      </c>
      <c r="B53" s="10">
        <v>106.82</v>
      </c>
      <c r="C53" s="45">
        <v>-0.38000000000001</v>
      </c>
      <c r="D53" s="46">
        <v>-0.00354477611940308</v>
      </c>
      <c r="E53" s="10">
        <v>107.22</v>
      </c>
      <c r="F53" s="10">
        <v>106.37</v>
      </c>
      <c r="G53" s="10">
        <v>107.34</v>
      </c>
      <c r="H53" s="47">
        <v>1953210.0</v>
      </c>
      <c r="I53" s="10">
        <v>2.08390065E8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9">
        <v>43823.0</v>
      </c>
      <c r="B54" s="10">
        <v>107.2</v>
      </c>
      <c r="C54" s="45">
        <v>-0.849999999999994</v>
      </c>
      <c r="D54" s="46">
        <v>-0.00786672836649694</v>
      </c>
      <c r="E54" s="10">
        <v>108.09</v>
      </c>
      <c r="F54" s="10">
        <v>106.94</v>
      </c>
      <c r="G54" s="10">
        <v>108.1</v>
      </c>
      <c r="H54" s="47">
        <v>1733400.0</v>
      </c>
      <c r="I54" s="10">
        <v>1.86151248E8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9">
        <v>43822.0</v>
      </c>
      <c r="B55" s="10">
        <v>108.05</v>
      </c>
      <c r="C55" s="45">
        <v>0.569999999999993</v>
      </c>
      <c r="D55" s="46">
        <v>0.00530331224413838</v>
      </c>
      <c r="E55" s="10">
        <v>107.71</v>
      </c>
      <c r="F55" s="10">
        <v>107.4</v>
      </c>
      <c r="G55" s="10">
        <v>108.26</v>
      </c>
      <c r="H55" s="47">
        <v>2513330.0</v>
      </c>
      <c r="I55" s="10">
        <v>2.70768691E8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9">
        <v>43819.0</v>
      </c>
      <c r="B56" s="10">
        <v>107.48</v>
      </c>
      <c r="C56" s="45">
        <v>-1.06999999999999</v>
      </c>
      <c r="D56" s="46">
        <v>-0.00985720865960381</v>
      </c>
      <c r="E56" s="10">
        <v>108.32</v>
      </c>
      <c r="F56" s="10">
        <v>107.48</v>
      </c>
      <c r="G56" s="10">
        <v>108.59</v>
      </c>
      <c r="H56" s="47">
        <v>4639560.0</v>
      </c>
      <c r="I56" s="10">
        <v>4.99965156E8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9">
        <v>43818.0</v>
      </c>
      <c r="B57" s="10">
        <v>108.55</v>
      </c>
      <c r="C57" s="45">
        <v>1.27</v>
      </c>
      <c r="D57" s="46">
        <v>0.0118381804623415</v>
      </c>
      <c r="E57" s="10">
        <v>107.6</v>
      </c>
      <c r="F57" s="10">
        <v>107.4</v>
      </c>
      <c r="G57" s="10">
        <v>109.0</v>
      </c>
      <c r="H57" s="47">
        <v>7525390.0</v>
      </c>
      <c r="I57" s="10">
        <v>8.15586322E8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9">
        <v>43817.0</v>
      </c>
      <c r="B58" s="10">
        <v>107.28</v>
      </c>
      <c r="C58" s="45">
        <v>-1.77</v>
      </c>
      <c r="D58" s="46">
        <v>-0.0162310866574965</v>
      </c>
      <c r="E58" s="10">
        <v>109.05</v>
      </c>
      <c r="F58" s="10">
        <v>107.26</v>
      </c>
      <c r="G58" s="10">
        <v>109.5</v>
      </c>
      <c r="H58" s="47">
        <v>7417100.0</v>
      </c>
      <c r="I58" s="10">
        <v>8.02462634E8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9">
        <v>43816.0</v>
      </c>
      <c r="B59" s="10">
        <v>109.05</v>
      </c>
      <c r="C59" s="45">
        <v>-0.0400000000000063</v>
      </c>
      <c r="D59" s="46">
        <v>-3.66669722247743E-4</v>
      </c>
      <c r="E59" s="10">
        <v>109.05</v>
      </c>
      <c r="F59" s="10">
        <v>108.22</v>
      </c>
      <c r="G59" s="10">
        <v>111.4</v>
      </c>
      <c r="H59" s="47">
        <v>7424570.0</v>
      </c>
      <c r="I59" s="10">
        <v>8.09787738E8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9">
        <v>43815.0</v>
      </c>
      <c r="B60" s="10">
        <v>109.09</v>
      </c>
      <c r="C60" s="45">
        <v>0.13000000000001</v>
      </c>
      <c r="D60" s="46">
        <v>0.00119309838472843</v>
      </c>
      <c r="E60" s="10">
        <v>109.4</v>
      </c>
      <c r="F60" s="10">
        <v>108.81</v>
      </c>
      <c r="G60" s="10">
        <v>109.98</v>
      </c>
      <c r="H60" s="47">
        <v>5327060.0</v>
      </c>
      <c r="I60" s="10">
        <v>5.82547603E8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9">
        <v>43812.0</v>
      </c>
      <c r="B61" s="10">
        <v>108.96</v>
      </c>
      <c r="C61" s="45">
        <v>0.86999999999999</v>
      </c>
      <c r="D61" s="46">
        <v>0.00804884818207041</v>
      </c>
      <c r="E61" s="10">
        <v>108.45</v>
      </c>
      <c r="F61" s="10">
        <v>107.83</v>
      </c>
      <c r="G61" s="10">
        <v>109.91</v>
      </c>
      <c r="H61" s="47">
        <v>7010660.0</v>
      </c>
      <c r="I61" s="10">
        <v>7.64678306E8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9">
        <v>43811.0</v>
      </c>
      <c r="B62" s="10">
        <v>108.09</v>
      </c>
      <c r="C62" s="45">
        <v>1.79000000000001</v>
      </c>
      <c r="D62" s="46">
        <v>0.0168391345249295</v>
      </c>
      <c r="E62" s="10">
        <v>106.4</v>
      </c>
      <c r="F62" s="10">
        <v>106.2</v>
      </c>
      <c r="G62" s="10">
        <v>109.95</v>
      </c>
      <c r="H62" s="47">
        <v>8900630.0</v>
      </c>
      <c r="I62" s="10">
        <v>9.59224937E8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9">
        <v>43810.0</v>
      </c>
      <c r="B63" s="10">
        <v>106.3</v>
      </c>
      <c r="C63" s="45">
        <v>1.5</v>
      </c>
      <c r="D63" s="46">
        <v>0.0143129770992366</v>
      </c>
      <c r="E63" s="10">
        <v>104.9</v>
      </c>
      <c r="F63" s="10">
        <v>104.76</v>
      </c>
      <c r="G63" s="10">
        <v>106.3</v>
      </c>
      <c r="H63" s="47">
        <v>9325390.0</v>
      </c>
      <c r="I63" s="10">
        <v>9.8340432E8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9">
        <v>43809.0</v>
      </c>
      <c r="B64" s="10">
        <v>104.8</v>
      </c>
      <c r="C64" s="45">
        <v>-1.25</v>
      </c>
      <c r="D64" s="46">
        <v>-0.0117868929750118</v>
      </c>
      <c r="E64" s="10">
        <v>105.7</v>
      </c>
      <c r="F64" s="10">
        <v>104.3</v>
      </c>
      <c r="G64" s="10">
        <v>105.96</v>
      </c>
      <c r="H64" s="47">
        <v>4265250.0</v>
      </c>
      <c r="I64" s="10">
        <v>4.47344787E8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9">
        <v>43808.0</v>
      </c>
      <c r="B65" s="10">
        <v>106.05</v>
      </c>
      <c r="C65" s="45">
        <v>-0.120000000000005</v>
      </c>
      <c r="D65" s="46">
        <v>-0.00113026278609781</v>
      </c>
      <c r="E65" s="10">
        <v>106.16</v>
      </c>
      <c r="F65" s="10">
        <v>105.12</v>
      </c>
      <c r="G65" s="10">
        <v>106.29</v>
      </c>
      <c r="H65" s="47">
        <v>3623120.0</v>
      </c>
      <c r="I65" s="10">
        <v>3.83246636E8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9">
        <v>43805.0</v>
      </c>
      <c r="B66" s="10">
        <v>106.17</v>
      </c>
      <c r="C66" s="45">
        <v>1.81</v>
      </c>
      <c r="D66" s="46">
        <v>0.0173438098888463</v>
      </c>
      <c r="E66" s="10">
        <v>104.7</v>
      </c>
      <c r="F66" s="10">
        <v>104.43</v>
      </c>
      <c r="G66" s="10">
        <v>106.17</v>
      </c>
      <c r="H66" s="47">
        <v>5322770.0</v>
      </c>
      <c r="I66" s="10">
        <v>5.59926283E8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9">
        <v>43804.0</v>
      </c>
      <c r="B67" s="10">
        <v>104.36</v>
      </c>
      <c r="C67" s="45">
        <v>-1.62</v>
      </c>
      <c r="D67" s="46">
        <v>-0.0152859030005662</v>
      </c>
      <c r="E67" s="10">
        <v>106.0</v>
      </c>
      <c r="F67" s="10">
        <v>104.36</v>
      </c>
      <c r="G67" s="10">
        <v>106.0</v>
      </c>
      <c r="H67" s="47">
        <v>4019740.0</v>
      </c>
      <c r="I67" s="10">
        <v>4.21792198E8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9">
        <v>43803.0</v>
      </c>
      <c r="B68" s="10">
        <v>105.98</v>
      </c>
      <c r="C68" s="45">
        <v>2.09</v>
      </c>
      <c r="D68" s="46">
        <v>0.0201174318991241</v>
      </c>
      <c r="E68" s="10">
        <v>104.15</v>
      </c>
      <c r="F68" s="10">
        <v>103.89</v>
      </c>
      <c r="G68" s="10">
        <v>105.98</v>
      </c>
      <c r="H68" s="47">
        <v>5222680.0</v>
      </c>
      <c r="I68" s="10">
        <v>5.4892026E8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9">
        <v>43802.0</v>
      </c>
      <c r="B69" s="10">
        <v>103.89</v>
      </c>
      <c r="C69" s="45">
        <v>-2.39</v>
      </c>
      <c r="D69" s="46">
        <v>-0.0224877681595785</v>
      </c>
      <c r="E69" s="10">
        <v>106.15</v>
      </c>
      <c r="F69" s="10">
        <v>103.81</v>
      </c>
      <c r="G69" s="10">
        <v>106.23</v>
      </c>
      <c r="H69" s="47">
        <v>7044440.0</v>
      </c>
      <c r="I69" s="10">
        <v>7.38549666E8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9">
        <v>43801.0</v>
      </c>
      <c r="B70" s="10">
        <v>106.28</v>
      </c>
      <c r="C70" s="45">
        <v>0.579999999999998</v>
      </c>
      <c r="D70" s="46">
        <v>0.00548722800378428</v>
      </c>
      <c r="E70" s="10">
        <v>105.84</v>
      </c>
      <c r="F70" s="10">
        <v>105.11</v>
      </c>
      <c r="G70" s="10">
        <v>106.28</v>
      </c>
      <c r="H70" s="47">
        <v>7086650.0</v>
      </c>
      <c r="I70" s="10">
        <v>7.50292792E8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9">
        <v>43798.0</v>
      </c>
      <c r="B71" s="10">
        <v>105.7</v>
      </c>
      <c r="C71" s="45">
        <v>0.120000000000005</v>
      </c>
      <c r="D71" s="46">
        <v>0.00113657889751851</v>
      </c>
      <c r="E71" s="10">
        <v>105.63</v>
      </c>
      <c r="F71" s="10">
        <v>104.97</v>
      </c>
      <c r="G71" s="10">
        <v>106.2</v>
      </c>
      <c r="H71" s="47">
        <v>5429390.0</v>
      </c>
      <c r="I71" s="10">
        <v>5.73896369E8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9">
        <v>43797.0</v>
      </c>
      <c r="B72" s="10">
        <v>105.58</v>
      </c>
      <c r="C72" s="45">
        <v>-0.920000000000002</v>
      </c>
      <c r="D72" s="46">
        <v>-0.00863849765258218</v>
      </c>
      <c r="E72" s="10">
        <v>106.23</v>
      </c>
      <c r="F72" s="10">
        <v>104.8</v>
      </c>
      <c r="G72" s="10">
        <v>106.88</v>
      </c>
      <c r="H72" s="47">
        <v>6658400.0</v>
      </c>
      <c r="I72" s="10">
        <v>7.03013238E8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9">
        <v>43796.0</v>
      </c>
      <c r="B73" s="10">
        <v>106.5</v>
      </c>
      <c r="C73" s="45">
        <v>1.5</v>
      </c>
      <c r="D73" s="46">
        <v>0.0142857142857143</v>
      </c>
      <c r="E73" s="10">
        <v>104.91</v>
      </c>
      <c r="F73" s="10">
        <v>104.73</v>
      </c>
      <c r="G73" s="10">
        <v>106.88</v>
      </c>
      <c r="H73" s="47">
        <v>1.06589E7</v>
      </c>
      <c r="I73" s="10">
        <v>1.128805996E9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9">
        <v>43795.0</v>
      </c>
      <c r="B74" s="10">
        <v>105.0</v>
      </c>
      <c r="C74" s="45">
        <v>0.579999999999998</v>
      </c>
      <c r="D74" s="46">
        <v>0.00555449147672858</v>
      </c>
      <c r="E74" s="10">
        <v>104.6</v>
      </c>
      <c r="F74" s="10">
        <v>103.81</v>
      </c>
      <c r="G74" s="10">
        <v>105.41</v>
      </c>
      <c r="H74" s="47">
        <v>1.299045E7</v>
      </c>
      <c r="I74" s="10">
        <v>1.360010491E9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9">
        <v>43794.0</v>
      </c>
      <c r="B75" s="10">
        <v>104.42</v>
      </c>
      <c r="C75" s="45">
        <v>-0.780000000000001</v>
      </c>
      <c r="D75" s="46">
        <v>-0.00741444866920153</v>
      </c>
      <c r="E75" s="10">
        <v>105.4</v>
      </c>
      <c r="F75" s="10">
        <v>103.71</v>
      </c>
      <c r="G75" s="10">
        <v>106.02</v>
      </c>
      <c r="H75" s="47">
        <v>6742280.0</v>
      </c>
      <c r="I75" s="10">
        <v>7.06105844E8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9">
        <v>43791.0</v>
      </c>
      <c r="B76" s="10">
        <v>105.2</v>
      </c>
      <c r="C76" s="45">
        <v>2.48</v>
      </c>
      <c r="D76" s="46">
        <v>0.0241433021806854</v>
      </c>
      <c r="E76" s="10">
        <v>102.4</v>
      </c>
      <c r="F76" s="10">
        <v>102.12</v>
      </c>
      <c r="G76" s="10">
        <v>106.35</v>
      </c>
      <c r="H76" s="47">
        <v>1.336717E7</v>
      </c>
      <c r="I76" s="10">
        <v>1.407268028E9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9">
        <v>43790.0</v>
      </c>
      <c r="B77" s="10">
        <v>102.72</v>
      </c>
      <c r="C77" s="45">
        <v>-0.450000000000003</v>
      </c>
      <c r="D77" s="46">
        <v>-0.00436173306193664</v>
      </c>
      <c r="E77" s="10">
        <v>103.3</v>
      </c>
      <c r="F77" s="10">
        <v>101.75</v>
      </c>
      <c r="G77" s="10">
        <v>103.34</v>
      </c>
      <c r="H77" s="47">
        <v>6081710.0</v>
      </c>
      <c r="I77" s="10">
        <v>6.22041571E8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9">
        <v>43789.0</v>
      </c>
      <c r="B78" s="10">
        <v>103.17</v>
      </c>
      <c r="C78" s="45">
        <v>2.67</v>
      </c>
      <c r="D78" s="46">
        <v>0.0265671641791045</v>
      </c>
      <c r="E78" s="10">
        <v>100.21</v>
      </c>
      <c r="F78" s="10">
        <v>100.21</v>
      </c>
      <c r="G78" s="10">
        <v>104.05</v>
      </c>
      <c r="H78" s="47">
        <v>1.704616E7</v>
      </c>
      <c r="I78" s="10">
        <v>1.753055203E9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9">
        <v>43788.0</v>
      </c>
      <c r="B79" s="10">
        <v>100.5</v>
      </c>
      <c r="C79" s="45">
        <v>0.5</v>
      </c>
      <c r="D79" s="46">
        <v>0.005</v>
      </c>
      <c r="E79" s="10">
        <v>100.0</v>
      </c>
      <c r="F79" s="10">
        <v>99.82</v>
      </c>
      <c r="G79" s="10">
        <v>100.5</v>
      </c>
      <c r="H79" s="47">
        <v>5048750.0</v>
      </c>
      <c r="I79" s="10">
        <v>5.05365713E8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9">
        <v>43787.0</v>
      </c>
      <c r="B80" s="10">
        <v>100.0</v>
      </c>
      <c r="C80" s="45">
        <v>-0.129999999999995</v>
      </c>
      <c r="D80" s="46">
        <v>-0.00129831219414756</v>
      </c>
      <c r="E80" s="10">
        <v>100.0</v>
      </c>
      <c r="F80" s="10">
        <v>99.61</v>
      </c>
      <c r="G80" s="10">
        <v>100.49</v>
      </c>
      <c r="H80" s="47">
        <v>3530590.0</v>
      </c>
      <c r="I80" s="10">
        <v>3.52904838E8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9">
        <v>43784.0</v>
      </c>
      <c r="B81" s="10">
        <v>100.13</v>
      </c>
      <c r="C81" s="45">
        <v>0.189999999999998</v>
      </c>
      <c r="D81" s="46">
        <v>0.00190114068441062</v>
      </c>
      <c r="E81" s="10">
        <v>99.98</v>
      </c>
      <c r="F81" s="10">
        <v>99.7</v>
      </c>
      <c r="G81" s="10">
        <v>100.37</v>
      </c>
      <c r="H81" s="47">
        <v>2713230.0</v>
      </c>
      <c r="I81" s="10">
        <v>2.71390024E8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9">
        <v>43783.0</v>
      </c>
      <c r="B82" s="10">
        <v>99.94</v>
      </c>
      <c r="C82" s="45">
        <v>-0.320000000000007</v>
      </c>
      <c r="D82" s="46">
        <v>-0.00319170157590273</v>
      </c>
      <c r="E82" s="10">
        <v>100.0</v>
      </c>
      <c r="F82" s="10">
        <v>99.16</v>
      </c>
      <c r="G82" s="10">
        <v>100.88</v>
      </c>
      <c r="H82" s="47">
        <v>5019980.0</v>
      </c>
      <c r="I82" s="10">
        <v>5.01396436E8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9">
        <v>43782.0</v>
      </c>
      <c r="B83" s="10">
        <v>100.26</v>
      </c>
      <c r="C83" s="45">
        <v>0.560000000000002</v>
      </c>
      <c r="D83" s="46">
        <v>0.00561685055165499</v>
      </c>
      <c r="E83" s="10">
        <v>99.99</v>
      </c>
      <c r="F83" s="10">
        <v>99.32</v>
      </c>
      <c r="G83" s="10">
        <v>100.26</v>
      </c>
      <c r="H83" s="47">
        <v>3481810.0</v>
      </c>
      <c r="I83" s="10">
        <v>3.47651746E8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9">
        <v>43781.0</v>
      </c>
      <c r="B84" s="10">
        <v>99.7</v>
      </c>
      <c r="C84" s="45">
        <v>-0.299999999999997</v>
      </c>
      <c r="D84" s="46">
        <v>-0.00299999999999997</v>
      </c>
      <c r="E84" s="10">
        <v>100.0</v>
      </c>
      <c r="F84" s="10">
        <v>99.15</v>
      </c>
      <c r="G84" s="10">
        <v>100.74</v>
      </c>
      <c r="H84" s="47">
        <v>9812150.0</v>
      </c>
      <c r="I84" s="10">
        <v>9.80266975E8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9">
        <v>43780.0</v>
      </c>
      <c r="B85" s="10">
        <v>100.0</v>
      </c>
      <c r="C85" s="45">
        <v>0.859999999999999</v>
      </c>
      <c r="D85" s="46">
        <v>0.00867460157353237</v>
      </c>
      <c r="E85" s="10">
        <v>98.88</v>
      </c>
      <c r="F85" s="10">
        <v>98.51</v>
      </c>
      <c r="G85" s="10">
        <v>100.0</v>
      </c>
      <c r="H85" s="47">
        <v>4744950.0</v>
      </c>
      <c r="I85" s="10">
        <v>4.71771953E8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9">
        <v>43777.0</v>
      </c>
      <c r="B86" s="10">
        <v>99.14</v>
      </c>
      <c r="C86" s="45">
        <v>-0.379999999999995</v>
      </c>
      <c r="D86" s="46">
        <v>-0.00381832797427648</v>
      </c>
      <c r="E86" s="10">
        <v>99.5</v>
      </c>
      <c r="F86" s="10">
        <v>98.2</v>
      </c>
      <c r="G86" s="10">
        <v>100.18</v>
      </c>
      <c r="H86" s="47">
        <v>7360040.0</v>
      </c>
      <c r="I86" s="10">
        <v>7.27636219E8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9">
        <v>43776.0</v>
      </c>
      <c r="B87" s="10">
        <v>99.52</v>
      </c>
      <c r="C87" s="45">
        <v>-0.430000000000007</v>
      </c>
      <c r="D87" s="46">
        <v>-0.00430215107553784</v>
      </c>
      <c r="E87" s="10">
        <v>99.5</v>
      </c>
      <c r="F87" s="10">
        <v>99.12</v>
      </c>
      <c r="G87" s="10">
        <v>100.49</v>
      </c>
      <c r="H87" s="47">
        <v>8926610.0</v>
      </c>
      <c r="I87" s="10">
        <v>8.90742542E8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9">
        <v>43775.0</v>
      </c>
      <c r="B88" s="10">
        <v>99.95</v>
      </c>
      <c r="C88" s="45">
        <v>-0.340000000000003</v>
      </c>
      <c r="D88" s="46">
        <v>-0.00339016851131721</v>
      </c>
      <c r="E88" s="10">
        <v>100.28</v>
      </c>
      <c r="F88" s="10">
        <v>98.71</v>
      </c>
      <c r="G88" s="10">
        <v>100.28</v>
      </c>
      <c r="H88" s="47">
        <v>9478770.0</v>
      </c>
      <c r="I88" s="10">
        <v>9.44824572E8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9">
        <v>43774.0</v>
      </c>
      <c r="B89" s="10">
        <v>100.29</v>
      </c>
      <c r="C89" s="45">
        <v>3.24000000000001</v>
      </c>
      <c r="D89" s="46">
        <v>0.03338485316847</v>
      </c>
      <c r="E89" s="10">
        <v>97.0</v>
      </c>
      <c r="F89" s="10">
        <v>96.6</v>
      </c>
      <c r="G89" s="10">
        <v>100.5</v>
      </c>
      <c r="H89" s="47">
        <v>2.979849E7</v>
      </c>
      <c r="I89" s="10">
        <v>2.964589714E9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9">
        <v>43770.0</v>
      </c>
      <c r="B90" s="10">
        <v>97.05</v>
      </c>
      <c r="C90" s="45">
        <v>2.02</v>
      </c>
      <c r="D90" s="46">
        <v>0.0212564453330527</v>
      </c>
      <c r="E90" s="10">
        <v>95.0</v>
      </c>
      <c r="F90" s="10">
        <v>94.44</v>
      </c>
      <c r="G90" s="10">
        <v>97.43</v>
      </c>
      <c r="H90" s="47">
        <v>1.07807E7</v>
      </c>
      <c r="I90" s="10">
        <v>1.038511368E9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9">
        <v>43769.0</v>
      </c>
      <c r="B91" s="10">
        <v>95.03</v>
      </c>
      <c r="C91" s="45">
        <v>0.0400000000000063</v>
      </c>
      <c r="D91" s="46">
        <v>4.21096957574547E-4</v>
      </c>
      <c r="E91" s="10">
        <v>95.01</v>
      </c>
      <c r="F91" s="10">
        <v>94.1</v>
      </c>
      <c r="G91" s="10">
        <v>95.67</v>
      </c>
      <c r="H91" s="47">
        <v>8101930.0</v>
      </c>
      <c r="I91" s="10">
        <v>7.70762872E8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9">
        <v>43768.0</v>
      </c>
      <c r="B92" s="10">
        <v>94.99</v>
      </c>
      <c r="C92" s="45">
        <v>0.989999999999995</v>
      </c>
      <c r="D92" s="46">
        <v>0.010531914893617</v>
      </c>
      <c r="E92" s="10">
        <v>93.85</v>
      </c>
      <c r="F92" s="10">
        <v>93.58</v>
      </c>
      <c r="G92" s="10">
        <v>94.99</v>
      </c>
      <c r="H92" s="47">
        <v>5997710.0</v>
      </c>
      <c r="I92" s="10">
        <v>5.67388085E8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9">
        <v>43767.0</v>
      </c>
      <c r="B93" s="10">
        <v>94.0</v>
      </c>
      <c r="C93" s="45">
        <v>0.390000000000001</v>
      </c>
      <c r="D93" s="46">
        <v>0.00416622155752591</v>
      </c>
      <c r="E93" s="10">
        <v>93.95</v>
      </c>
      <c r="F93" s="10">
        <v>93.33</v>
      </c>
      <c r="G93" s="10">
        <v>94.6</v>
      </c>
      <c r="H93" s="47">
        <v>3614850.0</v>
      </c>
      <c r="I93" s="10">
        <v>3.39759413E8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9">
        <v>43766.0</v>
      </c>
      <c r="B94" s="10">
        <v>93.61</v>
      </c>
      <c r="C94" s="45">
        <v>0.409999999999997</v>
      </c>
      <c r="D94" s="46">
        <v>0.00439914163090125</v>
      </c>
      <c r="E94" s="10">
        <v>93.0</v>
      </c>
      <c r="F94" s="10">
        <v>93.0</v>
      </c>
      <c r="G94" s="10">
        <v>94.21</v>
      </c>
      <c r="H94" s="47">
        <v>6711660.0</v>
      </c>
      <c r="I94" s="10">
        <v>6.28741165E8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9">
        <v>43763.0</v>
      </c>
      <c r="B95" s="10">
        <v>93.2</v>
      </c>
      <c r="C95" s="45">
        <v>1.05</v>
      </c>
      <c r="D95" s="46">
        <v>0.0113944655453065</v>
      </c>
      <c r="E95" s="10">
        <v>92.05</v>
      </c>
      <c r="F95" s="10">
        <v>91.72</v>
      </c>
      <c r="G95" s="10">
        <v>93.2</v>
      </c>
      <c r="H95" s="47">
        <v>7699590.0</v>
      </c>
      <c r="I95" s="10">
        <v>7.12978393E8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9">
        <v>43762.0</v>
      </c>
      <c r="B96" s="10">
        <v>92.15</v>
      </c>
      <c r="C96" s="45">
        <v>-0.899999999999991</v>
      </c>
      <c r="D96" s="46">
        <v>-0.00967221923696928</v>
      </c>
      <c r="E96" s="10">
        <v>93.0</v>
      </c>
      <c r="F96" s="10">
        <v>91.36</v>
      </c>
      <c r="G96" s="10">
        <v>93.07</v>
      </c>
      <c r="H96" s="47">
        <v>9387320.0</v>
      </c>
      <c r="I96" s="10">
        <v>8.65842459E8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9">
        <v>43761.0</v>
      </c>
      <c r="B97" s="10">
        <v>93.05</v>
      </c>
      <c r="C97" s="45">
        <v>0.0600000000000023</v>
      </c>
      <c r="D97" s="46">
        <v>6.45230669964537E-4</v>
      </c>
      <c r="E97" s="10">
        <v>92.98</v>
      </c>
      <c r="F97" s="10">
        <v>92.5</v>
      </c>
      <c r="G97" s="10">
        <v>93.32</v>
      </c>
      <c r="H97" s="47">
        <v>4229960.0</v>
      </c>
      <c r="I97" s="10">
        <v>3.92693723E8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9">
        <v>43760.0</v>
      </c>
      <c r="B98" s="10">
        <v>92.99</v>
      </c>
      <c r="C98" s="45">
        <v>-0.27000000000001</v>
      </c>
      <c r="D98" s="46">
        <v>-0.00289513188934174</v>
      </c>
      <c r="E98" s="10">
        <v>93.5</v>
      </c>
      <c r="F98" s="10">
        <v>92.22</v>
      </c>
      <c r="G98" s="10">
        <v>94.39</v>
      </c>
      <c r="H98" s="47">
        <v>8500320.0</v>
      </c>
      <c r="I98" s="10">
        <v>7.91463509E8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9">
        <v>43759.0</v>
      </c>
      <c r="B99" s="10">
        <v>93.26</v>
      </c>
      <c r="C99" s="45">
        <v>0.560000000000002</v>
      </c>
      <c r="D99" s="46">
        <v>0.00604099244875946</v>
      </c>
      <c r="E99" s="10">
        <v>92.85</v>
      </c>
      <c r="F99" s="10">
        <v>92.02</v>
      </c>
      <c r="G99" s="10">
        <v>93.29</v>
      </c>
      <c r="H99" s="47">
        <v>5294530.0</v>
      </c>
      <c r="I99" s="10">
        <v>4.90786334E8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9">
        <v>43756.0</v>
      </c>
      <c r="B100" s="10">
        <v>92.7</v>
      </c>
      <c r="C100" s="45">
        <v>0.0</v>
      </c>
      <c r="D100" s="46">
        <v>0.0</v>
      </c>
      <c r="E100" s="10">
        <v>92.74</v>
      </c>
      <c r="F100" s="10">
        <v>92.39</v>
      </c>
      <c r="G100" s="10">
        <v>93.79</v>
      </c>
      <c r="H100" s="47">
        <v>4900330.0</v>
      </c>
      <c r="I100" s="10">
        <v>4.5622361E8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9">
        <v>43755.0</v>
      </c>
      <c r="B101" s="10">
        <v>92.7</v>
      </c>
      <c r="C101" s="45">
        <v>-1.25</v>
      </c>
      <c r="D101" s="46">
        <v>-0.0133049494411921</v>
      </c>
      <c r="E101" s="10">
        <v>93.69</v>
      </c>
      <c r="F101" s="10">
        <v>92.31</v>
      </c>
      <c r="G101" s="10">
        <v>94.73</v>
      </c>
      <c r="H101" s="47">
        <v>8566620.0</v>
      </c>
      <c r="I101" s="10">
        <v>7.9917444E8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9">
        <v>43754.0</v>
      </c>
      <c r="B102" s="10">
        <v>93.95</v>
      </c>
      <c r="C102" s="45">
        <v>2.45</v>
      </c>
      <c r="D102" s="46">
        <v>0.026775956284153</v>
      </c>
      <c r="E102" s="10">
        <v>91.73</v>
      </c>
      <c r="F102" s="10">
        <v>91.37</v>
      </c>
      <c r="G102" s="10">
        <v>93.95</v>
      </c>
      <c r="H102" s="47">
        <v>1.136625E7</v>
      </c>
      <c r="I102" s="10">
        <v>1.053895175E9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9">
        <v>43753.0</v>
      </c>
      <c r="B103" s="10">
        <v>91.5</v>
      </c>
      <c r="C103" s="45">
        <v>1.81</v>
      </c>
      <c r="D103" s="46">
        <v>0.0201806221429368</v>
      </c>
      <c r="E103" s="10">
        <v>90.42</v>
      </c>
      <c r="F103" s="10">
        <v>90.34</v>
      </c>
      <c r="G103" s="10">
        <v>91.75</v>
      </c>
      <c r="H103" s="47">
        <v>9672960.0</v>
      </c>
      <c r="I103" s="10">
        <v>8.80640941E8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9">
        <v>43752.0</v>
      </c>
      <c r="B104" s="10">
        <v>89.69</v>
      </c>
      <c r="C104" s="45">
        <v>-0.560000000000002</v>
      </c>
      <c r="D104" s="46">
        <v>-0.00620498614958451</v>
      </c>
      <c r="E104" s="10">
        <v>90.4</v>
      </c>
      <c r="F104" s="10">
        <v>89.23</v>
      </c>
      <c r="G104" s="10">
        <v>90.95</v>
      </c>
      <c r="H104" s="47">
        <v>6030860.0</v>
      </c>
      <c r="I104" s="10">
        <v>5.42802167E8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9">
        <v>43749.0</v>
      </c>
      <c r="B105" s="10">
        <v>90.25</v>
      </c>
      <c r="C105" s="45">
        <v>0.25</v>
      </c>
      <c r="D105" s="46">
        <v>0.00277777777777778</v>
      </c>
      <c r="E105" s="10">
        <v>90.35</v>
      </c>
      <c r="F105" s="10">
        <v>89.64</v>
      </c>
      <c r="G105" s="10">
        <v>90.42</v>
      </c>
      <c r="H105" s="47">
        <v>4824890.0</v>
      </c>
      <c r="I105" s="10">
        <v>4.34693421E8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9">
        <v>43748.0</v>
      </c>
      <c r="B106" s="10">
        <v>90.0</v>
      </c>
      <c r="C106" s="45">
        <v>-0.0999999999999943</v>
      </c>
      <c r="D106" s="46">
        <v>-0.00110987791342946</v>
      </c>
      <c r="E106" s="10">
        <v>89.8</v>
      </c>
      <c r="F106" s="10">
        <v>89.72</v>
      </c>
      <c r="G106" s="10">
        <v>90.37</v>
      </c>
      <c r="H106" s="47">
        <v>3888040.0</v>
      </c>
      <c r="I106" s="10">
        <v>3.4979748E8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9">
        <v>43747.0</v>
      </c>
      <c r="B107" s="10">
        <v>90.1</v>
      </c>
      <c r="C107" s="45">
        <v>0.0999999999999943</v>
      </c>
      <c r="D107" s="46">
        <v>0.00111111111111105</v>
      </c>
      <c r="E107" s="10">
        <v>90.0</v>
      </c>
      <c r="F107" s="10">
        <v>89.55</v>
      </c>
      <c r="G107" s="10">
        <v>90.56</v>
      </c>
      <c r="H107" s="47">
        <v>6481430.0</v>
      </c>
      <c r="I107" s="10">
        <v>5.84152295E8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9">
        <v>43746.0</v>
      </c>
      <c r="B108" s="10">
        <v>90.0</v>
      </c>
      <c r="C108" s="45">
        <v>-1.01000000000001</v>
      </c>
      <c r="D108" s="46">
        <v>-0.0110976815734535</v>
      </c>
      <c r="E108" s="10">
        <v>91.01</v>
      </c>
      <c r="F108" s="10">
        <v>89.62</v>
      </c>
      <c r="G108" s="10">
        <v>91.34</v>
      </c>
      <c r="H108" s="47">
        <v>7060360.0</v>
      </c>
      <c r="I108" s="10">
        <v>6.36672321E8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9">
        <v>43745.0</v>
      </c>
      <c r="B109" s="10">
        <v>91.01</v>
      </c>
      <c r="C109" s="45">
        <v>-0.429999999999993</v>
      </c>
      <c r="D109" s="46">
        <v>-0.00470253718285206</v>
      </c>
      <c r="E109" s="10">
        <v>91.9</v>
      </c>
      <c r="F109" s="10">
        <v>90.85</v>
      </c>
      <c r="G109" s="10">
        <v>92.1</v>
      </c>
      <c r="H109" s="47">
        <v>3427060.0</v>
      </c>
      <c r="I109" s="10">
        <v>3.1307698E8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9">
        <v>43742.0</v>
      </c>
      <c r="B110" s="10">
        <v>91.44</v>
      </c>
      <c r="C110" s="45">
        <v>-0.25</v>
      </c>
      <c r="D110" s="46">
        <v>-0.00272657868906097</v>
      </c>
      <c r="E110" s="10">
        <v>92.0</v>
      </c>
      <c r="F110" s="10">
        <v>91.3</v>
      </c>
      <c r="G110" s="10">
        <v>93.16</v>
      </c>
      <c r="H110" s="47">
        <v>5600670.0</v>
      </c>
      <c r="I110" s="10">
        <v>5.15292709E8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9">
        <v>43741.0</v>
      </c>
      <c r="B111" s="10">
        <v>91.69</v>
      </c>
      <c r="C111" s="45">
        <v>0.140000000000001</v>
      </c>
      <c r="D111" s="46">
        <v>0.00152921900600765</v>
      </c>
      <c r="E111" s="10">
        <v>91.7</v>
      </c>
      <c r="F111" s="10">
        <v>90.51</v>
      </c>
      <c r="G111" s="10">
        <v>92.68</v>
      </c>
      <c r="H111" s="47">
        <v>8533410.0</v>
      </c>
      <c r="I111" s="10">
        <v>7.80138899E8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9">
        <v>43740.0</v>
      </c>
      <c r="B112" s="10">
        <v>91.55</v>
      </c>
      <c r="C112" s="45">
        <v>-3.48</v>
      </c>
      <c r="D112" s="46">
        <v>-0.0366200147321899</v>
      </c>
      <c r="E112" s="10">
        <v>94.75</v>
      </c>
      <c r="F112" s="10">
        <v>91.32</v>
      </c>
      <c r="G112" s="10">
        <v>95.63</v>
      </c>
      <c r="H112" s="47">
        <v>1.218316E7</v>
      </c>
      <c r="I112" s="10">
        <v>1.142435145E9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9">
        <v>43739.0</v>
      </c>
      <c r="B113" s="10">
        <v>95.03</v>
      </c>
      <c r="C113" s="45">
        <v>0.290000000000006</v>
      </c>
      <c r="D113" s="46">
        <v>0.00306100907747526</v>
      </c>
      <c r="E113" s="10">
        <v>94.99</v>
      </c>
      <c r="F113" s="10">
        <v>94.41</v>
      </c>
      <c r="G113" s="10">
        <v>95.23</v>
      </c>
      <c r="H113" s="47">
        <v>3200910.0</v>
      </c>
      <c r="I113" s="10">
        <v>3.03871461E8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9">
        <v>43738.0</v>
      </c>
      <c r="B114" s="10">
        <v>94.74</v>
      </c>
      <c r="C114" s="45">
        <v>-0.109999999999999</v>
      </c>
      <c r="D114" s="46">
        <v>-0.00115972588297311</v>
      </c>
      <c r="E114" s="10">
        <v>94.87</v>
      </c>
      <c r="F114" s="10">
        <v>94.25</v>
      </c>
      <c r="G114" s="10">
        <v>95.29</v>
      </c>
      <c r="H114" s="47">
        <v>3882060.0</v>
      </c>
      <c r="I114" s="10">
        <v>3.67775266E8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9">
        <v>43735.0</v>
      </c>
      <c r="B115" s="10">
        <v>94.85</v>
      </c>
      <c r="C115" s="45">
        <v>-0.0900000000000034</v>
      </c>
      <c r="D115" s="46">
        <v>-9.47967137139282E-4</v>
      </c>
      <c r="E115" s="10">
        <v>94.7</v>
      </c>
      <c r="F115" s="10">
        <v>94.55</v>
      </c>
      <c r="G115" s="10">
        <v>95.66</v>
      </c>
      <c r="H115" s="47">
        <v>3530200.0</v>
      </c>
      <c r="I115" s="10">
        <v>3.35832378E8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9">
        <v>43734.0</v>
      </c>
      <c r="B116" s="10">
        <v>94.94</v>
      </c>
      <c r="C116" s="45">
        <v>-0.0499999999999972</v>
      </c>
      <c r="D116" s="46">
        <v>-5.26371196968072E-4</v>
      </c>
      <c r="E116" s="10">
        <v>94.99</v>
      </c>
      <c r="F116" s="10">
        <v>94.37</v>
      </c>
      <c r="G116" s="10">
        <v>95.35</v>
      </c>
      <c r="H116" s="47">
        <v>3090870.0</v>
      </c>
      <c r="I116" s="10">
        <v>2.93417576E8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9">
        <v>43733.0</v>
      </c>
      <c r="B117" s="10">
        <v>94.99</v>
      </c>
      <c r="C117" s="45">
        <v>-0.160000000000011</v>
      </c>
      <c r="D117" s="46">
        <v>-0.00168155543878099</v>
      </c>
      <c r="E117" s="10">
        <v>94.7</v>
      </c>
      <c r="F117" s="10">
        <v>94.1</v>
      </c>
      <c r="G117" s="10">
        <v>95.09</v>
      </c>
      <c r="H117" s="47">
        <v>4598670.0</v>
      </c>
      <c r="I117" s="10">
        <v>4.35564419E8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9">
        <v>43732.0</v>
      </c>
      <c r="B118" s="10">
        <v>95.15</v>
      </c>
      <c r="C118" s="45">
        <v>-0.969999999999999</v>
      </c>
      <c r="D118" s="46">
        <v>-0.0100915522263837</v>
      </c>
      <c r="E118" s="10">
        <v>95.71</v>
      </c>
      <c r="F118" s="10">
        <v>94.7</v>
      </c>
      <c r="G118" s="10">
        <v>96.0</v>
      </c>
      <c r="H118" s="47">
        <v>3279570.0</v>
      </c>
      <c r="I118" s="10">
        <v>3.12169585E8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9">
        <v>43731.0</v>
      </c>
      <c r="B119" s="10">
        <v>96.12</v>
      </c>
      <c r="C119" s="45">
        <v>0.540000000000006</v>
      </c>
      <c r="D119" s="46">
        <v>0.00564971751412436</v>
      </c>
      <c r="E119" s="10">
        <v>95.29</v>
      </c>
      <c r="F119" s="10">
        <v>94.3</v>
      </c>
      <c r="G119" s="10">
        <v>96.12</v>
      </c>
      <c r="H119" s="47">
        <v>3829620.0</v>
      </c>
      <c r="I119" s="10">
        <v>3.64124465E8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9">
        <v>43728.0</v>
      </c>
      <c r="B120" s="10">
        <v>95.58</v>
      </c>
      <c r="C120" s="45">
        <v>-0.659999999999997</v>
      </c>
      <c r="D120" s="46">
        <v>-0.00685785536159597</v>
      </c>
      <c r="E120" s="10">
        <v>96.62</v>
      </c>
      <c r="F120" s="10">
        <v>95.26</v>
      </c>
      <c r="G120" s="10">
        <v>96.66</v>
      </c>
      <c r="H120" s="47">
        <v>5763710.0</v>
      </c>
      <c r="I120" s="10">
        <v>5.52329597E8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9">
        <v>43727.0</v>
      </c>
      <c r="B121" s="10">
        <v>96.24</v>
      </c>
      <c r="C121" s="45">
        <v>0.280000000000001</v>
      </c>
      <c r="D121" s="46">
        <v>0.00291788245102127</v>
      </c>
      <c r="E121" s="10">
        <v>95.95</v>
      </c>
      <c r="F121" s="10">
        <v>95.54</v>
      </c>
      <c r="G121" s="10">
        <v>96.81</v>
      </c>
      <c r="H121" s="47">
        <v>5067390.0</v>
      </c>
      <c r="I121" s="10">
        <v>4.87833922E8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9">
        <v>43726.0</v>
      </c>
      <c r="B122" s="10">
        <v>95.96</v>
      </c>
      <c r="C122" s="45">
        <v>-0.690000000000012</v>
      </c>
      <c r="D122" s="46">
        <v>-0.00713916192446986</v>
      </c>
      <c r="E122" s="10">
        <v>96.48</v>
      </c>
      <c r="F122" s="10">
        <v>95.52</v>
      </c>
      <c r="G122" s="10">
        <v>96.9</v>
      </c>
      <c r="H122" s="47">
        <v>5561250.0</v>
      </c>
      <c r="I122" s="10">
        <v>5.35994393E8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9">
        <v>43725.0</v>
      </c>
      <c r="B123" s="10">
        <v>96.65</v>
      </c>
      <c r="C123" s="45">
        <v>-0.699999999999989</v>
      </c>
      <c r="D123" s="46">
        <v>-0.0071905495634308</v>
      </c>
      <c r="E123" s="10">
        <v>97.21</v>
      </c>
      <c r="F123" s="10">
        <v>96.47</v>
      </c>
      <c r="G123" s="10">
        <v>97.69</v>
      </c>
      <c r="H123" s="47">
        <v>7539470.0</v>
      </c>
      <c r="I123" s="10">
        <v>7.31891645E8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9">
        <v>43724.0</v>
      </c>
      <c r="B124" s="10">
        <v>97.35</v>
      </c>
      <c r="C124" s="45">
        <v>0.549999999999997</v>
      </c>
      <c r="D124" s="46">
        <v>0.00568181818181815</v>
      </c>
      <c r="E124" s="10">
        <v>97.0</v>
      </c>
      <c r="F124" s="10">
        <v>96.07</v>
      </c>
      <c r="G124" s="10">
        <v>97.38</v>
      </c>
      <c r="H124" s="47">
        <v>7891060.0</v>
      </c>
      <c r="I124" s="10">
        <v>7.64885373E8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9">
        <v>43721.0</v>
      </c>
      <c r="B125" s="10">
        <v>96.8</v>
      </c>
      <c r="C125" s="45">
        <v>0.799999999999997</v>
      </c>
      <c r="D125" s="46">
        <v>0.0083333333333333</v>
      </c>
      <c r="E125" s="10">
        <v>96.2</v>
      </c>
      <c r="F125" s="10">
        <v>95.33</v>
      </c>
      <c r="G125" s="10">
        <v>97.77</v>
      </c>
      <c r="H125" s="47">
        <v>1.494311E7</v>
      </c>
      <c r="I125" s="10">
        <v>1.444556031E9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9">
        <v>43720.0</v>
      </c>
      <c r="B126" s="10">
        <v>96.0</v>
      </c>
      <c r="C126" s="45">
        <v>-0.790000000000006</v>
      </c>
      <c r="D126" s="46">
        <v>-0.00816200020663298</v>
      </c>
      <c r="E126" s="10">
        <v>96.7</v>
      </c>
      <c r="F126" s="10">
        <v>95.8</v>
      </c>
      <c r="G126" s="10">
        <v>97.64</v>
      </c>
      <c r="H126" s="47">
        <v>7893290.0</v>
      </c>
      <c r="I126" s="10">
        <v>7.62552752E8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9">
        <v>43719.0</v>
      </c>
      <c r="B127" s="10">
        <v>96.79</v>
      </c>
      <c r="C127" s="45">
        <v>1.61</v>
      </c>
      <c r="D127" s="46">
        <v>0.0169153183441899</v>
      </c>
      <c r="E127" s="10">
        <v>95.44</v>
      </c>
      <c r="F127" s="10">
        <v>94.05</v>
      </c>
      <c r="G127" s="10">
        <v>96.98</v>
      </c>
      <c r="H127" s="47">
        <v>1.093341E7</v>
      </c>
      <c r="I127" s="10">
        <v>1.055221317E9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9">
        <v>43718.0</v>
      </c>
      <c r="B128" s="10">
        <v>95.18</v>
      </c>
      <c r="C128" s="45">
        <v>-0.469999999999999</v>
      </c>
      <c r="D128" s="46">
        <v>-0.00491374803972816</v>
      </c>
      <c r="E128" s="10">
        <v>95.16</v>
      </c>
      <c r="F128" s="10">
        <v>94.5</v>
      </c>
      <c r="G128" s="10">
        <v>95.64</v>
      </c>
      <c r="H128" s="47">
        <v>6459590.0</v>
      </c>
      <c r="I128" s="10">
        <v>6.13782102E8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9">
        <v>43717.0</v>
      </c>
      <c r="B129" s="10">
        <v>95.65</v>
      </c>
      <c r="C129" s="45">
        <v>0.109999999999999</v>
      </c>
      <c r="D129" s="46">
        <v>0.00115135021980322</v>
      </c>
      <c r="E129" s="10">
        <v>95.15</v>
      </c>
      <c r="F129" s="10">
        <v>93.75</v>
      </c>
      <c r="G129" s="10">
        <v>96.01</v>
      </c>
      <c r="H129" s="47">
        <v>7129160.0</v>
      </c>
      <c r="I129" s="10">
        <v>6.77253016E8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9">
        <v>43714.0</v>
      </c>
      <c r="B130" s="10">
        <v>95.54</v>
      </c>
      <c r="C130" s="45">
        <v>0.240000000000009</v>
      </c>
      <c r="D130" s="46">
        <v>0.00251836306400849</v>
      </c>
      <c r="E130" s="10">
        <v>95.3</v>
      </c>
      <c r="F130" s="10">
        <v>94.62</v>
      </c>
      <c r="G130" s="10">
        <v>96.19</v>
      </c>
      <c r="H130" s="47">
        <v>5179830.0</v>
      </c>
      <c r="I130" s="10">
        <v>4.94464151E8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9">
        <v>43713.0</v>
      </c>
      <c r="B131" s="10">
        <v>95.3</v>
      </c>
      <c r="C131" s="45">
        <v>-0.230000000000004</v>
      </c>
      <c r="D131" s="46">
        <v>-0.00240762064273007</v>
      </c>
      <c r="E131" s="10">
        <v>95.7</v>
      </c>
      <c r="F131" s="10">
        <v>95.01</v>
      </c>
      <c r="G131" s="10">
        <v>96.19</v>
      </c>
      <c r="H131" s="47">
        <v>6382550.0</v>
      </c>
      <c r="I131" s="10">
        <v>6.09043663E8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9">
        <v>43712.0</v>
      </c>
      <c r="B132" s="10">
        <v>95.53</v>
      </c>
      <c r="C132" s="45">
        <v>0.310000000000002</v>
      </c>
      <c r="D132" s="46">
        <v>0.00325561856752785</v>
      </c>
      <c r="E132" s="10">
        <v>95.3</v>
      </c>
      <c r="F132" s="10">
        <v>94.65</v>
      </c>
      <c r="G132" s="10">
        <v>95.73</v>
      </c>
      <c r="H132" s="47">
        <v>5603490.0</v>
      </c>
      <c r="I132" s="10">
        <v>5.33703892E8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9">
        <v>43711.0</v>
      </c>
      <c r="B133" s="10">
        <v>95.22</v>
      </c>
      <c r="C133" s="45">
        <v>0.579999999999998</v>
      </c>
      <c r="D133" s="46">
        <v>0.00612848689771765</v>
      </c>
      <c r="E133" s="10">
        <v>94.5</v>
      </c>
      <c r="F133" s="10">
        <v>93.3</v>
      </c>
      <c r="G133" s="10">
        <v>95.27</v>
      </c>
      <c r="H133" s="47">
        <v>6990430.0</v>
      </c>
      <c r="I133" s="10">
        <v>6.58244284E8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9">
        <v>43710.0</v>
      </c>
      <c r="B134" s="10">
        <v>94.64</v>
      </c>
      <c r="C134" s="45">
        <v>0.019999999999996</v>
      </c>
      <c r="D134" s="46">
        <v>2.11371803001438E-4</v>
      </c>
      <c r="E134" s="10">
        <v>95.7</v>
      </c>
      <c r="F134" s="10">
        <v>94.04</v>
      </c>
      <c r="G134" s="10">
        <v>95.7</v>
      </c>
      <c r="H134" s="47">
        <v>4149010.0</v>
      </c>
      <c r="I134" s="10">
        <v>3.92757738E8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9">
        <v>43707.0</v>
      </c>
      <c r="B135" s="10">
        <v>94.62</v>
      </c>
      <c r="C135" s="45">
        <v>-1.17999999999999</v>
      </c>
      <c r="D135" s="46">
        <v>-0.0123173277661795</v>
      </c>
      <c r="E135" s="10">
        <v>95.7</v>
      </c>
      <c r="F135" s="10">
        <v>94.27</v>
      </c>
      <c r="G135" s="10">
        <v>95.7</v>
      </c>
      <c r="H135" s="47">
        <v>7389340.0</v>
      </c>
      <c r="I135" s="10">
        <v>7.00217196E8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9">
        <v>43706.0</v>
      </c>
      <c r="B136" s="10">
        <v>95.8</v>
      </c>
      <c r="C136" s="45">
        <v>0.530000000000001</v>
      </c>
      <c r="D136" s="46">
        <v>0.00556313634932299</v>
      </c>
      <c r="E136" s="10">
        <v>95.05</v>
      </c>
      <c r="F136" s="10">
        <v>94.85</v>
      </c>
      <c r="G136" s="10">
        <v>95.92</v>
      </c>
      <c r="H136" s="47">
        <v>3873040.0</v>
      </c>
      <c r="I136" s="10">
        <v>3.6975893E8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9">
        <v>43705.0</v>
      </c>
      <c r="B137" s="10">
        <v>95.27</v>
      </c>
      <c r="C137" s="45">
        <v>0.939999999999998</v>
      </c>
      <c r="D137" s="46">
        <v>0.00996501643167601</v>
      </c>
      <c r="E137" s="10">
        <v>94.33</v>
      </c>
      <c r="F137" s="10">
        <v>94.07</v>
      </c>
      <c r="G137" s="10">
        <v>95.27</v>
      </c>
      <c r="H137" s="47">
        <v>4385580.0</v>
      </c>
      <c r="I137" s="10">
        <v>4.15219147E8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9">
        <v>43704.0</v>
      </c>
      <c r="B138" s="10">
        <v>94.33</v>
      </c>
      <c r="C138" s="45">
        <v>1.03</v>
      </c>
      <c r="D138" s="46">
        <v>0.0110396570203644</v>
      </c>
      <c r="E138" s="10">
        <v>93.74</v>
      </c>
      <c r="F138" s="10">
        <v>93.48</v>
      </c>
      <c r="G138" s="10">
        <v>94.8</v>
      </c>
      <c r="H138" s="47">
        <v>7846910.0</v>
      </c>
      <c r="I138" s="10">
        <v>7.39495766E8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9">
        <v>43703.0</v>
      </c>
      <c r="B139" s="10">
        <v>93.3</v>
      </c>
      <c r="C139" s="45">
        <v>-0.200000000000003</v>
      </c>
      <c r="D139" s="46">
        <v>-0.00213903743315511</v>
      </c>
      <c r="E139" s="10">
        <v>93.45</v>
      </c>
      <c r="F139" s="10">
        <v>92.72</v>
      </c>
      <c r="G139" s="10">
        <v>93.8</v>
      </c>
      <c r="H139" s="47">
        <v>3223550.0</v>
      </c>
      <c r="I139" s="10">
        <v>3.00636102E8</v>
      </c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9">
        <v>43700.0</v>
      </c>
      <c r="B140" s="10">
        <v>93.5</v>
      </c>
      <c r="C140" s="45">
        <v>0.849999999999994</v>
      </c>
      <c r="D140" s="46">
        <v>0.00917431192660544</v>
      </c>
      <c r="E140" s="10">
        <v>93.1</v>
      </c>
      <c r="F140" s="10">
        <v>92.9</v>
      </c>
      <c r="G140" s="10">
        <v>94.5</v>
      </c>
      <c r="H140" s="47">
        <v>1.035777E7</v>
      </c>
      <c r="I140" s="10">
        <v>9.72213742E8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9">
        <v>43699.0</v>
      </c>
      <c r="B141" s="10">
        <v>92.65</v>
      </c>
      <c r="C141" s="45">
        <v>0.75</v>
      </c>
      <c r="D141" s="46">
        <v>0.00816104461371055</v>
      </c>
      <c r="E141" s="10">
        <v>92.28</v>
      </c>
      <c r="F141" s="10">
        <v>91.26</v>
      </c>
      <c r="G141" s="10">
        <v>93.0</v>
      </c>
      <c r="H141" s="47">
        <v>5587430.0</v>
      </c>
      <c r="I141" s="10">
        <v>5.15756113E8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9">
        <v>43698.0</v>
      </c>
      <c r="B142" s="10">
        <v>91.9</v>
      </c>
      <c r="C142" s="45">
        <v>0.400000000000006</v>
      </c>
      <c r="D142" s="46">
        <v>0.00437158469945361</v>
      </c>
      <c r="E142" s="10">
        <v>91.79</v>
      </c>
      <c r="F142" s="10">
        <v>91.2</v>
      </c>
      <c r="G142" s="10">
        <v>92.31</v>
      </c>
      <c r="H142" s="47">
        <v>4590690.0</v>
      </c>
      <c r="I142" s="10">
        <v>4.21693571E8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9">
        <v>43697.0</v>
      </c>
      <c r="B143" s="10">
        <v>91.5</v>
      </c>
      <c r="C143" s="45">
        <v>-1.09999999999999</v>
      </c>
      <c r="D143" s="46">
        <v>-0.0118790496760259</v>
      </c>
      <c r="E143" s="10">
        <v>93.0</v>
      </c>
      <c r="F143" s="10">
        <v>91.5</v>
      </c>
      <c r="G143" s="10">
        <v>93.0</v>
      </c>
      <c r="H143" s="47">
        <v>4103960.0</v>
      </c>
      <c r="I143" s="10">
        <v>3.77655243E8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9">
        <v>43696.0</v>
      </c>
      <c r="B144" s="10">
        <v>92.6</v>
      </c>
      <c r="C144" s="45">
        <v>0.769999999999996</v>
      </c>
      <c r="D144" s="46">
        <v>0.00838505934879665</v>
      </c>
      <c r="E144" s="10">
        <v>92.2</v>
      </c>
      <c r="F144" s="10">
        <v>90.66</v>
      </c>
      <c r="G144" s="10">
        <v>93.0</v>
      </c>
      <c r="H144" s="47">
        <v>4311760.0</v>
      </c>
      <c r="I144" s="10">
        <v>3.9543331E8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9">
        <v>43693.0</v>
      </c>
      <c r="B145" s="10">
        <v>91.83</v>
      </c>
      <c r="C145" s="45">
        <v>-1.33</v>
      </c>
      <c r="D145" s="46">
        <v>-0.0142765135251181</v>
      </c>
      <c r="E145" s="10">
        <v>93.4</v>
      </c>
      <c r="F145" s="10">
        <v>91.83</v>
      </c>
      <c r="G145" s="10">
        <v>93.9</v>
      </c>
      <c r="H145" s="47">
        <v>4237740.0</v>
      </c>
      <c r="I145" s="10">
        <v>3.92459342E8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9">
        <v>43692.0</v>
      </c>
      <c r="B146" s="10">
        <v>93.16</v>
      </c>
      <c r="C146" s="45">
        <v>-0.840000000000003</v>
      </c>
      <c r="D146" s="46">
        <v>-0.00893617021276599</v>
      </c>
      <c r="E146" s="10">
        <v>93.69</v>
      </c>
      <c r="F146" s="10">
        <v>92.3</v>
      </c>
      <c r="G146" s="10">
        <v>94.0</v>
      </c>
      <c r="H146" s="47">
        <v>5011560.0</v>
      </c>
      <c r="I146" s="10">
        <v>4.66683639E8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9">
        <v>43691.0</v>
      </c>
      <c r="B147" s="10">
        <v>94.0</v>
      </c>
      <c r="C147" s="45">
        <v>-0.799999999999997</v>
      </c>
      <c r="D147" s="46">
        <v>-0.00843881856540081</v>
      </c>
      <c r="E147" s="10">
        <v>94.94</v>
      </c>
      <c r="F147" s="10">
        <v>93.2</v>
      </c>
      <c r="G147" s="10">
        <v>95.37</v>
      </c>
      <c r="H147" s="47">
        <v>6321080.0</v>
      </c>
      <c r="I147" s="10">
        <v>5.93057258E8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9">
        <v>43690.0</v>
      </c>
      <c r="B148" s="10">
        <v>94.8</v>
      </c>
      <c r="C148" s="45">
        <v>0.0</v>
      </c>
      <c r="D148" s="46">
        <v>0.0</v>
      </c>
      <c r="E148" s="10">
        <v>94.7</v>
      </c>
      <c r="F148" s="10">
        <v>93.8</v>
      </c>
      <c r="G148" s="10">
        <v>94.9</v>
      </c>
      <c r="H148" s="47">
        <v>5247720.0</v>
      </c>
      <c r="I148" s="10">
        <v>4.95946998E8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9">
        <v>43689.0</v>
      </c>
      <c r="B149" s="10">
        <v>94.8</v>
      </c>
      <c r="C149" s="45">
        <v>-0.100000000000009</v>
      </c>
      <c r="D149" s="46">
        <v>-0.00105374077976827</v>
      </c>
      <c r="E149" s="10">
        <v>94.94</v>
      </c>
      <c r="F149" s="10">
        <v>94.2</v>
      </c>
      <c r="G149" s="10">
        <v>95.34</v>
      </c>
      <c r="H149" s="47">
        <v>2890070.0</v>
      </c>
      <c r="I149" s="10">
        <v>2.73473815E8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9">
        <v>43686.0</v>
      </c>
      <c r="B150" s="10">
        <v>94.9</v>
      </c>
      <c r="C150" s="45">
        <v>-0.599999999999994</v>
      </c>
      <c r="D150" s="46">
        <v>-0.00628272251308895</v>
      </c>
      <c r="E150" s="10">
        <v>95.2</v>
      </c>
      <c r="F150" s="10">
        <v>94.15</v>
      </c>
      <c r="G150" s="10">
        <v>95.74</v>
      </c>
      <c r="H150" s="47">
        <v>5822990.0</v>
      </c>
      <c r="I150" s="10">
        <v>5.52725755E8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9">
        <v>43685.0</v>
      </c>
      <c r="B151" s="10">
        <v>95.5</v>
      </c>
      <c r="C151" s="45">
        <v>0.0999999999999943</v>
      </c>
      <c r="D151" s="46">
        <v>0.00104821802935005</v>
      </c>
      <c r="E151" s="10">
        <v>95.57</v>
      </c>
      <c r="F151" s="10">
        <v>95.5</v>
      </c>
      <c r="G151" s="10">
        <v>96.75</v>
      </c>
      <c r="H151" s="47">
        <v>6177850.0</v>
      </c>
      <c r="I151" s="10">
        <v>5.94134211E8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9">
        <v>43684.0</v>
      </c>
      <c r="B152" s="10">
        <v>95.4</v>
      </c>
      <c r="C152" s="45">
        <v>0.5</v>
      </c>
      <c r="D152" s="46">
        <v>0.00526870389884089</v>
      </c>
      <c r="E152" s="10">
        <v>95.1</v>
      </c>
      <c r="F152" s="10">
        <v>94.17</v>
      </c>
      <c r="G152" s="10">
        <v>95.78</v>
      </c>
      <c r="H152" s="47">
        <v>7771120.0</v>
      </c>
      <c r="I152" s="10">
        <v>7.40448112E8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9">
        <v>43683.0</v>
      </c>
      <c r="B153" s="10">
        <v>94.9</v>
      </c>
      <c r="C153" s="45">
        <v>1.40000000000001</v>
      </c>
      <c r="D153" s="46">
        <v>0.0149732620320856</v>
      </c>
      <c r="E153" s="10">
        <v>93.38</v>
      </c>
      <c r="F153" s="10">
        <v>93.08</v>
      </c>
      <c r="G153" s="10">
        <v>95.91</v>
      </c>
      <c r="H153" s="47">
        <v>1.833719E7</v>
      </c>
      <c r="I153" s="10">
        <v>1.74233283E9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9">
        <v>43682.0</v>
      </c>
      <c r="B154" s="10">
        <v>93.5</v>
      </c>
      <c r="C154" s="45">
        <v>1.09999999999999</v>
      </c>
      <c r="D154" s="46">
        <v>0.0119047619047618</v>
      </c>
      <c r="E154" s="10">
        <v>92.04</v>
      </c>
      <c r="F154" s="10">
        <v>92.04</v>
      </c>
      <c r="G154" s="10">
        <v>93.6</v>
      </c>
      <c r="H154" s="47">
        <v>6883260.0</v>
      </c>
      <c r="I154" s="10">
        <v>6.4094058E8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9">
        <v>43679.0</v>
      </c>
      <c r="B155" s="10">
        <v>92.4</v>
      </c>
      <c r="C155" s="45">
        <v>-0.0899999999999892</v>
      </c>
      <c r="D155" s="46">
        <v>-9.73078170612923E-4</v>
      </c>
      <c r="E155" s="10">
        <v>91.8</v>
      </c>
      <c r="F155" s="10">
        <v>91.4</v>
      </c>
      <c r="G155" s="10">
        <v>92.76</v>
      </c>
      <c r="H155" s="47">
        <v>7008070.0</v>
      </c>
      <c r="I155" s="10">
        <v>6.4652523E8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9">
        <v>43678.0</v>
      </c>
      <c r="B156" s="10">
        <v>92.49</v>
      </c>
      <c r="C156" s="45">
        <v>-0.670000000000002</v>
      </c>
      <c r="D156" s="46">
        <v>-0.00719192786603694</v>
      </c>
      <c r="E156" s="10">
        <v>93.14</v>
      </c>
      <c r="F156" s="10">
        <v>92.22</v>
      </c>
      <c r="G156" s="10">
        <v>93.75</v>
      </c>
      <c r="H156" s="47">
        <v>5911810.0</v>
      </c>
      <c r="I156" s="10">
        <v>5.49187474E8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9">
        <v>43677.0</v>
      </c>
      <c r="B157" s="10">
        <v>93.16</v>
      </c>
      <c r="C157" s="45">
        <v>-0.150000000000006</v>
      </c>
      <c r="D157" s="46">
        <v>-0.00160754474332875</v>
      </c>
      <c r="E157" s="10">
        <v>93.44</v>
      </c>
      <c r="F157" s="10">
        <v>92.82</v>
      </c>
      <c r="G157" s="10">
        <v>93.56</v>
      </c>
      <c r="H157" s="47">
        <v>5808450.0</v>
      </c>
      <c r="I157" s="10">
        <v>5.41697951E8</v>
      </c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9">
        <v>43676.0</v>
      </c>
      <c r="B158" s="10">
        <v>93.31</v>
      </c>
      <c r="C158" s="45">
        <v>1.36</v>
      </c>
      <c r="D158" s="46">
        <v>0.0147906470908102</v>
      </c>
      <c r="E158" s="10">
        <v>92.0</v>
      </c>
      <c r="F158" s="10">
        <v>91.87</v>
      </c>
      <c r="G158" s="10">
        <v>93.31</v>
      </c>
      <c r="H158" s="47">
        <v>5320700.0</v>
      </c>
      <c r="I158" s="10">
        <v>4.94225913E8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9">
        <v>43675.0</v>
      </c>
      <c r="B159" s="10">
        <v>91.95</v>
      </c>
      <c r="C159" s="45">
        <v>0.810000000000002</v>
      </c>
      <c r="D159" s="46">
        <v>0.00888742593811721</v>
      </c>
      <c r="E159" s="10">
        <v>91.7</v>
      </c>
      <c r="F159" s="10">
        <v>91.07</v>
      </c>
      <c r="G159" s="10">
        <v>92.5</v>
      </c>
      <c r="H159" s="47">
        <v>4670180.0</v>
      </c>
      <c r="I159" s="10">
        <v>4.29046953E8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9">
        <v>43672.0</v>
      </c>
      <c r="B160" s="10">
        <v>91.14</v>
      </c>
      <c r="C160" s="45">
        <v>-0.859999999999999</v>
      </c>
      <c r="D160" s="46">
        <v>-0.00934782608695652</v>
      </c>
      <c r="E160" s="10">
        <v>92.0</v>
      </c>
      <c r="F160" s="10">
        <v>91.0</v>
      </c>
      <c r="G160" s="10">
        <v>92.4</v>
      </c>
      <c r="H160" s="47">
        <v>3994380.0</v>
      </c>
      <c r="I160" s="10">
        <v>3.65697466E8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9">
        <v>43671.0</v>
      </c>
      <c r="B161" s="10">
        <v>92.0</v>
      </c>
      <c r="C161" s="45">
        <v>2.0</v>
      </c>
      <c r="D161" s="46">
        <v>0.0222222222222222</v>
      </c>
      <c r="E161" s="10">
        <v>90.19</v>
      </c>
      <c r="F161" s="10">
        <v>89.87</v>
      </c>
      <c r="G161" s="10">
        <v>92.02</v>
      </c>
      <c r="H161" s="47">
        <v>8146270.0</v>
      </c>
      <c r="I161" s="10">
        <v>7.4568191E8</v>
      </c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9">
        <v>43670.0</v>
      </c>
      <c r="B162" s="10">
        <v>90.0</v>
      </c>
      <c r="C162" s="45">
        <v>-1.51000000000001</v>
      </c>
      <c r="D162" s="46">
        <v>-0.0165009288602339</v>
      </c>
      <c r="E162" s="10">
        <v>91.6</v>
      </c>
      <c r="F162" s="10">
        <v>89.19</v>
      </c>
      <c r="G162" s="10">
        <v>91.6</v>
      </c>
      <c r="H162" s="47">
        <v>1.562517E7</v>
      </c>
      <c r="I162" s="10">
        <v>1.408853646E9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9">
        <v>43669.0</v>
      </c>
      <c r="B163" s="10">
        <v>91.51</v>
      </c>
      <c r="C163" s="45">
        <v>-0.709999999999994</v>
      </c>
      <c r="D163" s="46">
        <v>-0.00769898069833001</v>
      </c>
      <c r="E163" s="10">
        <v>92.35</v>
      </c>
      <c r="F163" s="10">
        <v>91.5</v>
      </c>
      <c r="G163" s="10">
        <v>92.49</v>
      </c>
      <c r="H163" s="47">
        <v>4107330.0</v>
      </c>
      <c r="I163" s="10">
        <v>3.77239478E8</v>
      </c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9">
        <v>43668.0</v>
      </c>
      <c r="B164" s="10">
        <v>92.22</v>
      </c>
      <c r="C164" s="45">
        <v>-0.840000000000003</v>
      </c>
      <c r="D164" s="46">
        <v>-0.00902643455834949</v>
      </c>
      <c r="E164" s="10">
        <v>93.05</v>
      </c>
      <c r="F164" s="10">
        <v>91.96</v>
      </c>
      <c r="G164" s="10">
        <v>93.11</v>
      </c>
      <c r="H164" s="47">
        <v>3301960.0</v>
      </c>
      <c r="I164" s="10">
        <v>3.05547095E8</v>
      </c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9">
        <v>43665.0</v>
      </c>
      <c r="B165" s="10">
        <v>93.06</v>
      </c>
      <c r="C165" s="45">
        <v>0.0700000000000074</v>
      </c>
      <c r="D165" s="46">
        <v>7.52769114958677E-4</v>
      </c>
      <c r="E165" s="10">
        <v>93.5</v>
      </c>
      <c r="F165" s="10">
        <v>92.51</v>
      </c>
      <c r="G165" s="10">
        <v>93.7</v>
      </c>
      <c r="H165" s="47">
        <v>3632520.0</v>
      </c>
      <c r="I165" s="10">
        <v>3.38549255E8</v>
      </c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9">
        <v>43664.0</v>
      </c>
      <c r="B166" s="10">
        <v>92.99</v>
      </c>
      <c r="C166" s="45">
        <v>0.259999999999991</v>
      </c>
      <c r="D166" s="46">
        <v>0.00280383910277139</v>
      </c>
      <c r="E166" s="10">
        <v>92.7</v>
      </c>
      <c r="F166" s="10">
        <v>91.85</v>
      </c>
      <c r="G166" s="10">
        <v>93.22</v>
      </c>
      <c r="H166" s="47">
        <v>4768520.0</v>
      </c>
      <c r="I166" s="10">
        <v>4.40915431E8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9">
        <v>43663.0</v>
      </c>
      <c r="B167" s="10">
        <v>92.73</v>
      </c>
      <c r="C167" s="45">
        <v>-0.719999999999999</v>
      </c>
      <c r="D167" s="46">
        <v>-0.00770465489566612</v>
      </c>
      <c r="E167" s="10">
        <v>93.69</v>
      </c>
      <c r="F167" s="10">
        <v>92.67</v>
      </c>
      <c r="G167" s="10">
        <v>94.1</v>
      </c>
      <c r="H167" s="47">
        <v>4923400.0</v>
      </c>
      <c r="I167" s="10">
        <v>4.59033444E8</v>
      </c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9">
        <v>43662.0</v>
      </c>
      <c r="B168" s="10">
        <v>93.45</v>
      </c>
      <c r="C168" s="45">
        <v>-1.73</v>
      </c>
      <c r="D168" s="46">
        <v>-0.0181760874133222</v>
      </c>
      <c r="E168" s="10">
        <v>95.01</v>
      </c>
      <c r="F168" s="10">
        <v>93.35</v>
      </c>
      <c r="G168" s="10">
        <v>95.64</v>
      </c>
      <c r="H168" s="47">
        <v>5853130.0</v>
      </c>
      <c r="I168" s="10">
        <v>5.49349617E8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9">
        <v>43661.0</v>
      </c>
      <c r="B169" s="10">
        <v>95.18</v>
      </c>
      <c r="C169" s="45">
        <v>1.21000000000001</v>
      </c>
      <c r="D169" s="46">
        <v>0.0128764499308291</v>
      </c>
      <c r="E169" s="10">
        <v>94.3</v>
      </c>
      <c r="F169" s="10">
        <v>93.5</v>
      </c>
      <c r="G169" s="10">
        <v>95.18</v>
      </c>
      <c r="H169" s="47">
        <v>6891820.0</v>
      </c>
      <c r="I169" s="10">
        <v>6.51716542E8</v>
      </c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9">
        <v>43658.0</v>
      </c>
      <c r="B170" s="10">
        <v>93.97</v>
      </c>
      <c r="C170" s="45">
        <v>-0.930000000000007</v>
      </c>
      <c r="D170" s="46">
        <v>-0.00979978925184412</v>
      </c>
      <c r="E170" s="10">
        <v>94.7</v>
      </c>
      <c r="F170" s="10">
        <v>92.77</v>
      </c>
      <c r="G170" s="10">
        <v>94.7</v>
      </c>
      <c r="H170" s="47">
        <v>6882970.0</v>
      </c>
      <c r="I170" s="10">
        <v>6.45844239E8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9">
        <v>43657.0</v>
      </c>
      <c r="B171" s="10">
        <v>94.9</v>
      </c>
      <c r="C171" s="45">
        <v>-0.0999999999999943</v>
      </c>
      <c r="D171" s="46">
        <v>-0.00105263157894731</v>
      </c>
      <c r="E171" s="10">
        <v>94.7</v>
      </c>
      <c r="F171" s="10">
        <v>94.04</v>
      </c>
      <c r="G171" s="10">
        <v>95.4</v>
      </c>
      <c r="H171" s="47">
        <v>6062060.0</v>
      </c>
      <c r="I171" s="10">
        <v>5.73781536E8</v>
      </c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9">
        <v>43656.0</v>
      </c>
      <c r="B172" s="10">
        <v>95.0</v>
      </c>
      <c r="C172" s="45">
        <v>-0.319999999999993</v>
      </c>
      <c r="D172" s="46">
        <v>-0.00335711288292062</v>
      </c>
      <c r="E172" s="10">
        <v>95.32</v>
      </c>
      <c r="F172" s="10">
        <v>93.86</v>
      </c>
      <c r="G172" s="10">
        <v>95.67</v>
      </c>
      <c r="H172" s="47">
        <v>1.046712E7</v>
      </c>
      <c r="I172" s="10">
        <v>9.9082818E8</v>
      </c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9">
        <v>43655.0</v>
      </c>
      <c r="B173" s="10">
        <v>95.32</v>
      </c>
      <c r="C173" s="45">
        <v>-1.10000000000001</v>
      </c>
      <c r="D173" s="46">
        <v>-0.0114084214893177</v>
      </c>
      <c r="E173" s="10">
        <v>96.47</v>
      </c>
      <c r="F173" s="10">
        <v>94.94</v>
      </c>
      <c r="G173" s="10">
        <v>97.23</v>
      </c>
      <c r="H173" s="47">
        <v>6907800.0</v>
      </c>
      <c r="I173" s="10">
        <v>6.63573107E8</v>
      </c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9">
        <v>43654.0</v>
      </c>
      <c r="B174" s="10">
        <v>96.42</v>
      </c>
      <c r="C174" s="45">
        <v>1.12</v>
      </c>
      <c r="D174" s="46">
        <v>0.0117523609653726</v>
      </c>
      <c r="E174" s="10">
        <v>95.05</v>
      </c>
      <c r="F174" s="10">
        <v>94.12</v>
      </c>
      <c r="G174" s="10">
        <v>96.92</v>
      </c>
      <c r="H174" s="47">
        <v>1.13547E7</v>
      </c>
      <c r="I174" s="10">
        <v>1.088401695E9</v>
      </c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9">
        <v>43651.0</v>
      </c>
      <c r="B175" s="10">
        <v>95.3</v>
      </c>
      <c r="C175" s="45">
        <v>1.0</v>
      </c>
      <c r="D175" s="46">
        <v>0.0106044538706257</v>
      </c>
      <c r="E175" s="10">
        <v>94.4</v>
      </c>
      <c r="F175" s="10">
        <v>93.85</v>
      </c>
      <c r="G175" s="10">
        <v>95.99</v>
      </c>
      <c r="H175" s="47">
        <v>1.535502E7</v>
      </c>
      <c r="I175" s="10">
        <v>1.457468332E9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9">
        <v>43650.0</v>
      </c>
      <c r="B176" s="10">
        <v>94.3</v>
      </c>
      <c r="C176" s="45">
        <v>1.59999999999999</v>
      </c>
      <c r="D176" s="46">
        <v>0.0172599784250269</v>
      </c>
      <c r="E176" s="10">
        <v>92.92</v>
      </c>
      <c r="F176" s="10">
        <v>92.21</v>
      </c>
      <c r="G176" s="10">
        <v>94.32</v>
      </c>
      <c r="H176" s="47">
        <v>1.495326E7</v>
      </c>
      <c r="I176" s="10">
        <v>1.397286142E9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9">
        <v>43649.0</v>
      </c>
      <c r="B177" s="10">
        <v>92.7</v>
      </c>
      <c r="C177" s="45">
        <v>0.719999999999999</v>
      </c>
      <c r="D177" s="46">
        <v>0.00782778864970645</v>
      </c>
      <c r="E177" s="10">
        <v>92.18</v>
      </c>
      <c r="F177" s="10">
        <v>91.7</v>
      </c>
      <c r="G177" s="10">
        <v>92.98</v>
      </c>
      <c r="H177" s="47">
        <v>1.272905E7</v>
      </c>
      <c r="I177" s="10">
        <v>1.177728263E9</v>
      </c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9">
        <v>43648.0</v>
      </c>
      <c r="B178" s="10">
        <v>91.98</v>
      </c>
      <c r="C178" s="45">
        <v>1.08</v>
      </c>
      <c r="D178" s="46">
        <v>0.0118811881188119</v>
      </c>
      <c r="E178" s="10">
        <v>90.9</v>
      </c>
      <c r="F178" s="10">
        <v>90.4</v>
      </c>
      <c r="G178" s="10">
        <v>91.98</v>
      </c>
      <c r="H178" s="47">
        <v>1.352741E7</v>
      </c>
      <c r="I178" s="10">
        <v>1.239803505E9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9">
        <v>43647.0</v>
      </c>
      <c r="B179" s="10">
        <v>90.9</v>
      </c>
      <c r="C179" s="45">
        <v>0.75</v>
      </c>
      <c r="D179" s="46">
        <v>0.00831946755407654</v>
      </c>
      <c r="E179" s="10">
        <v>90.5</v>
      </c>
      <c r="F179" s="10">
        <v>90.02</v>
      </c>
      <c r="G179" s="10">
        <v>90.9</v>
      </c>
      <c r="H179" s="47">
        <v>6994010.0</v>
      </c>
      <c r="I179" s="10">
        <v>6.33639712E8</v>
      </c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9">
        <v>43644.0</v>
      </c>
      <c r="B180" s="10">
        <v>90.15</v>
      </c>
      <c r="C180" s="45">
        <v>0.38000000000001</v>
      </c>
      <c r="D180" s="46">
        <v>0.00423303999108844</v>
      </c>
      <c r="E180" s="10">
        <v>89.7</v>
      </c>
      <c r="F180" s="10">
        <v>89.45</v>
      </c>
      <c r="G180" s="10">
        <v>90.15</v>
      </c>
      <c r="H180" s="47">
        <v>6732560.0</v>
      </c>
      <c r="I180" s="10">
        <v>6.0534539E8</v>
      </c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9">
        <v>43643.0</v>
      </c>
      <c r="B181" s="10">
        <v>89.77</v>
      </c>
      <c r="C181" s="45">
        <v>-0.530000000000001</v>
      </c>
      <c r="D181" s="46">
        <v>-0.00586932447397565</v>
      </c>
      <c r="E181" s="10">
        <v>90.31</v>
      </c>
      <c r="F181" s="10">
        <v>89.6</v>
      </c>
      <c r="G181" s="10">
        <v>90.5</v>
      </c>
      <c r="H181" s="47">
        <v>5168190.0</v>
      </c>
      <c r="I181" s="10">
        <v>4.6555839E8</v>
      </c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9">
        <v>43642.0</v>
      </c>
      <c r="B182" s="10">
        <v>90.3</v>
      </c>
      <c r="C182" s="45">
        <v>0.950000000000003</v>
      </c>
      <c r="D182" s="46">
        <v>0.0106323447118075</v>
      </c>
      <c r="E182" s="10">
        <v>89.5</v>
      </c>
      <c r="F182" s="10">
        <v>89.37</v>
      </c>
      <c r="G182" s="10">
        <v>90.3</v>
      </c>
      <c r="H182" s="47">
        <v>5145700.0</v>
      </c>
      <c r="I182" s="10">
        <v>4.62574945E8</v>
      </c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9">
        <v>43641.0</v>
      </c>
      <c r="B183" s="10">
        <v>89.35</v>
      </c>
      <c r="C183" s="45">
        <v>-0.0600000000000023</v>
      </c>
      <c r="D183" s="46">
        <v>-6.71065876300216E-4</v>
      </c>
      <c r="E183" s="10">
        <v>89.68</v>
      </c>
      <c r="F183" s="10">
        <v>88.88</v>
      </c>
      <c r="G183" s="10">
        <v>89.92</v>
      </c>
      <c r="H183" s="47">
        <v>5153790.0</v>
      </c>
      <c r="I183" s="10">
        <v>4.60844657E8</v>
      </c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9">
        <v>43640.0</v>
      </c>
      <c r="B184" s="10">
        <v>89.41</v>
      </c>
      <c r="C184" s="45">
        <v>-0.27000000000001</v>
      </c>
      <c r="D184" s="46">
        <v>-0.00301070472792161</v>
      </c>
      <c r="E184" s="10">
        <v>89.6</v>
      </c>
      <c r="F184" s="10">
        <v>88.61</v>
      </c>
      <c r="G184" s="10">
        <v>90.08</v>
      </c>
      <c r="H184" s="47">
        <v>6073740.0</v>
      </c>
      <c r="I184" s="10">
        <v>5.43432527E8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9">
        <v>43637.0</v>
      </c>
      <c r="B185" s="10">
        <v>89.68</v>
      </c>
      <c r="C185" s="45">
        <v>-1.0</v>
      </c>
      <c r="D185" s="46">
        <v>-0.0110277900308778</v>
      </c>
      <c r="E185" s="10">
        <v>90.5</v>
      </c>
      <c r="F185" s="10">
        <v>88.75</v>
      </c>
      <c r="G185" s="10">
        <v>90.8</v>
      </c>
      <c r="H185" s="47">
        <v>9804540.0</v>
      </c>
      <c r="I185" s="10">
        <v>8.78999296E8</v>
      </c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9">
        <v>43636.0</v>
      </c>
      <c r="B186" s="10">
        <v>90.68</v>
      </c>
      <c r="C186" s="45">
        <v>0.680000000000007</v>
      </c>
      <c r="D186" s="46">
        <v>0.00755555555555563</v>
      </c>
      <c r="E186" s="10">
        <v>90.72</v>
      </c>
      <c r="F186" s="10">
        <v>90.16</v>
      </c>
      <c r="G186" s="10">
        <v>90.97</v>
      </c>
      <c r="H186" s="47">
        <v>1.138705E7</v>
      </c>
      <c r="I186" s="10">
        <v>1.031633723E9</v>
      </c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9">
        <v>43635.0</v>
      </c>
      <c r="B187" s="10">
        <v>90.0</v>
      </c>
      <c r="C187" s="45">
        <v>0.579999999999998</v>
      </c>
      <c r="D187" s="46">
        <v>0.00648624468798925</v>
      </c>
      <c r="E187" s="10">
        <v>89.42</v>
      </c>
      <c r="F187" s="10">
        <v>89.35</v>
      </c>
      <c r="G187" s="10">
        <v>90.0</v>
      </c>
      <c r="H187" s="47">
        <v>8763290.0</v>
      </c>
      <c r="I187" s="10">
        <v>7.86564914E8</v>
      </c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9">
        <v>43634.0</v>
      </c>
      <c r="B188" s="10">
        <v>89.42</v>
      </c>
      <c r="C188" s="45">
        <v>0.320000000000007</v>
      </c>
      <c r="D188" s="46">
        <v>0.00359147025813701</v>
      </c>
      <c r="E188" s="10">
        <v>88.8</v>
      </c>
      <c r="F188" s="10">
        <v>88.53</v>
      </c>
      <c r="G188" s="10">
        <v>89.48</v>
      </c>
      <c r="H188" s="47">
        <v>8758100.0</v>
      </c>
      <c r="I188" s="10">
        <v>7.78725425E8</v>
      </c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9">
        <v>43633.0</v>
      </c>
      <c r="B189" s="10">
        <v>89.1</v>
      </c>
      <c r="C189" s="45">
        <v>-0.200000000000003</v>
      </c>
      <c r="D189" s="46">
        <v>-0.00223964165733486</v>
      </c>
      <c r="E189" s="10">
        <v>89.4</v>
      </c>
      <c r="F189" s="10">
        <v>88.84</v>
      </c>
      <c r="G189" s="10">
        <v>89.43</v>
      </c>
      <c r="H189" s="47">
        <v>1.165052E7</v>
      </c>
      <c r="I189" s="10">
        <v>1.038215119E9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9">
        <v>43630.0</v>
      </c>
      <c r="B190" s="10">
        <v>89.3</v>
      </c>
      <c r="C190" s="45">
        <v>-0.200000000000003</v>
      </c>
      <c r="D190" s="46">
        <v>-0.00223463687150841</v>
      </c>
      <c r="E190" s="10">
        <v>89.36</v>
      </c>
      <c r="F190" s="10">
        <v>88.5</v>
      </c>
      <c r="G190" s="10">
        <v>90.0</v>
      </c>
      <c r="H190" s="47">
        <v>1.040492E7</v>
      </c>
      <c r="I190" s="10">
        <v>9.28956664E8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9">
        <v>43629.0</v>
      </c>
      <c r="B191" s="10">
        <v>89.5</v>
      </c>
      <c r="C191" s="45">
        <v>-0.0499999999999972</v>
      </c>
      <c r="D191" s="46">
        <v>-5.58347292015602E-4</v>
      </c>
      <c r="E191" s="10">
        <v>89.55</v>
      </c>
      <c r="F191" s="10">
        <v>87.88</v>
      </c>
      <c r="G191" s="10">
        <v>89.75</v>
      </c>
      <c r="H191" s="47">
        <v>1.184722E7</v>
      </c>
      <c r="I191" s="10">
        <v>1.052829258E9</v>
      </c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9">
        <v>43627.0</v>
      </c>
      <c r="B192" s="10">
        <v>89.55</v>
      </c>
      <c r="C192" s="45">
        <v>0.310000000000002</v>
      </c>
      <c r="D192" s="46">
        <v>0.00347377857463024</v>
      </c>
      <c r="E192" s="10">
        <v>89.0</v>
      </c>
      <c r="F192" s="10">
        <v>88.98</v>
      </c>
      <c r="G192" s="10">
        <v>89.99</v>
      </c>
      <c r="H192" s="47">
        <v>1.618911E7</v>
      </c>
      <c r="I192" s="10">
        <v>1.452348642E9</v>
      </c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9">
        <v>43626.0</v>
      </c>
      <c r="B193" s="10">
        <v>89.24</v>
      </c>
      <c r="C193" s="45">
        <v>1.69</v>
      </c>
      <c r="D193" s="46">
        <v>0.0193032552826956</v>
      </c>
      <c r="E193" s="10">
        <v>87.59</v>
      </c>
      <c r="F193" s="10">
        <v>87.58</v>
      </c>
      <c r="G193" s="10">
        <v>89.31</v>
      </c>
      <c r="H193" s="47">
        <v>1.612245E7</v>
      </c>
      <c r="I193" s="10">
        <v>1.427103876E9</v>
      </c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9">
        <v>43623.0</v>
      </c>
      <c r="B194" s="10">
        <v>87.55</v>
      </c>
      <c r="C194" s="45">
        <v>0.969999999999999</v>
      </c>
      <c r="D194" s="46">
        <v>0.0112035112035112</v>
      </c>
      <c r="E194" s="10">
        <v>86.83</v>
      </c>
      <c r="F194" s="10">
        <v>86.66</v>
      </c>
      <c r="G194" s="10">
        <v>88.38</v>
      </c>
      <c r="H194" s="47">
        <v>1.513884E7</v>
      </c>
      <c r="I194" s="10">
        <v>1.323790662E9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9">
        <v>43622.0</v>
      </c>
      <c r="B195" s="10">
        <v>86.58</v>
      </c>
      <c r="C195" s="45">
        <v>1.02</v>
      </c>
      <c r="D195" s="46">
        <v>0.0119214586255259</v>
      </c>
      <c r="E195" s="10">
        <v>85.73</v>
      </c>
      <c r="F195" s="10">
        <v>85.5</v>
      </c>
      <c r="G195" s="10">
        <v>86.9</v>
      </c>
      <c r="H195" s="47">
        <v>1.27196E7</v>
      </c>
      <c r="I195" s="10">
        <v>1.100994994E9</v>
      </c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9">
        <v>43621.0</v>
      </c>
      <c r="B196" s="10">
        <v>85.56</v>
      </c>
      <c r="C196" s="45">
        <v>-0.420000000000002</v>
      </c>
      <c r="D196" s="46">
        <v>-0.00488485694347525</v>
      </c>
      <c r="E196" s="10">
        <v>85.5</v>
      </c>
      <c r="F196" s="10">
        <v>85.11</v>
      </c>
      <c r="G196" s="10">
        <v>86.35</v>
      </c>
      <c r="H196" s="47">
        <v>9401460.0</v>
      </c>
      <c r="I196" s="10">
        <v>8.06396486E8</v>
      </c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9">
        <v>43620.0</v>
      </c>
      <c r="B197" s="10">
        <v>85.98</v>
      </c>
      <c r="C197" s="45">
        <v>1.16000000000001</v>
      </c>
      <c r="D197" s="46">
        <v>0.0136760198066495</v>
      </c>
      <c r="E197" s="10">
        <v>84.83</v>
      </c>
      <c r="F197" s="10">
        <v>84.43</v>
      </c>
      <c r="G197" s="10">
        <v>86.14</v>
      </c>
      <c r="H197" s="47">
        <v>1.514145E7</v>
      </c>
      <c r="I197" s="10">
        <v>1.297323679E9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9">
        <v>43619.0</v>
      </c>
      <c r="B198" s="10">
        <v>84.82</v>
      </c>
      <c r="C198" s="45">
        <v>0.0699999999999932</v>
      </c>
      <c r="D198" s="46">
        <v>8.25958702064816E-4</v>
      </c>
      <c r="E198" s="10">
        <v>84.25</v>
      </c>
      <c r="F198" s="10">
        <v>84.04</v>
      </c>
      <c r="G198" s="10">
        <v>84.82</v>
      </c>
      <c r="H198" s="47">
        <v>8821420.0</v>
      </c>
      <c r="I198" s="10">
        <v>7.44732149E8</v>
      </c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9">
        <v>43616.0</v>
      </c>
      <c r="B199" s="10">
        <v>84.75</v>
      </c>
      <c r="C199" s="45">
        <v>0.0</v>
      </c>
      <c r="D199" s="46">
        <v>0.0</v>
      </c>
      <c r="E199" s="10">
        <v>84.4</v>
      </c>
      <c r="F199" s="10">
        <v>83.97</v>
      </c>
      <c r="G199" s="10">
        <v>84.75</v>
      </c>
      <c r="H199" s="47">
        <v>6417790.0</v>
      </c>
      <c r="I199" s="10">
        <v>5.4149597E8</v>
      </c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9">
        <v>43615.0</v>
      </c>
      <c r="B200" s="10">
        <v>84.75</v>
      </c>
      <c r="C200" s="45">
        <v>0.450000000000003</v>
      </c>
      <c r="D200" s="46">
        <v>0.00533807829181498</v>
      </c>
      <c r="E200" s="10">
        <v>84.41</v>
      </c>
      <c r="F200" s="10">
        <v>83.85</v>
      </c>
      <c r="G200" s="10">
        <v>84.86</v>
      </c>
      <c r="H200" s="47">
        <v>6767800.0</v>
      </c>
      <c r="I200" s="10">
        <v>5.71461888E8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9">
        <v>43614.0</v>
      </c>
      <c r="B201" s="10">
        <v>84.3</v>
      </c>
      <c r="C201" s="45">
        <v>0.799999999999997</v>
      </c>
      <c r="D201" s="46">
        <v>0.00958083832335326</v>
      </c>
      <c r="E201" s="10">
        <v>83.49</v>
      </c>
      <c r="F201" s="10">
        <v>83.23</v>
      </c>
      <c r="G201" s="10">
        <v>84.33</v>
      </c>
      <c r="H201" s="47">
        <v>8153520.0</v>
      </c>
      <c r="I201" s="10">
        <v>6.84068978E8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9">
        <v>43613.0</v>
      </c>
      <c r="B202" s="10">
        <v>83.5</v>
      </c>
      <c r="C202" s="45">
        <v>-0.799999999999997</v>
      </c>
      <c r="D202" s="46">
        <v>-0.00948991696322654</v>
      </c>
      <c r="E202" s="10">
        <v>84.32</v>
      </c>
      <c r="F202" s="10">
        <v>83.4</v>
      </c>
      <c r="G202" s="10">
        <v>84.4</v>
      </c>
      <c r="H202" s="47">
        <v>1.152865E7</v>
      </c>
      <c r="I202" s="10">
        <v>9.64560378E8</v>
      </c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9">
        <v>43612.0</v>
      </c>
      <c r="B203" s="10">
        <v>84.3</v>
      </c>
      <c r="C203" s="45">
        <v>0.709999999999994</v>
      </c>
      <c r="D203" s="46">
        <v>0.00849383897595399</v>
      </c>
      <c r="E203" s="10">
        <v>83.75</v>
      </c>
      <c r="F203" s="10">
        <v>83.74</v>
      </c>
      <c r="G203" s="10">
        <v>84.47</v>
      </c>
      <c r="H203" s="47">
        <v>4245220.0</v>
      </c>
      <c r="I203" s="10">
        <v>3.57469694E8</v>
      </c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9">
        <v>43609.0</v>
      </c>
      <c r="B204" s="10">
        <v>83.59</v>
      </c>
      <c r="C204" s="45">
        <v>-0.310000000000002</v>
      </c>
      <c r="D204" s="46">
        <v>-0.00369487485101314</v>
      </c>
      <c r="E204" s="10">
        <v>84.0</v>
      </c>
      <c r="F204" s="10">
        <v>83.59</v>
      </c>
      <c r="G204" s="10">
        <v>84.7</v>
      </c>
      <c r="H204" s="47">
        <v>5685820.0</v>
      </c>
      <c r="I204" s="10">
        <v>4.78184456E8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9">
        <v>43608.0</v>
      </c>
      <c r="B205" s="10">
        <v>83.9</v>
      </c>
      <c r="C205" s="45">
        <v>-0.669999999999987</v>
      </c>
      <c r="D205" s="46">
        <v>-0.00792243112214719</v>
      </c>
      <c r="E205" s="10">
        <v>84.49</v>
      </c>
      <c r="F205" s="10">
        <v>83.83</v>
      </c>
      <c r="G205" s="10">
        <v>84.92</v>
      </c>
      <c r="H205" s="47">
        <v>6099530.0</v>
      </c>
      <c r="I205" s="10">
        <v>5.14614284E8</v>
      </c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9">
        <v>43607.0</v>
      </c>
      <c r="B206" s="10">
        <v>84.57</v>
      </c>
      <c r="C206" s="45">
        <v>0.36999999999999</v>
      </c>
      <c r="D206" s="46">
        <v>0.00439429928741081</v>
      </c>
      <c r="E206" s="10">
        <v>84.59</v>
      </c>
      <c r="F206" s="10">
        <v>84.24</v>
      </c>
      <c r="G206" s="10">
        <v>84.96</v>
      </c>
      <c r="H206" s="47">
        <v>5452260.0</v>
      </c>
      <c r="I206" s="10">
        <v>4.61962353E8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9">
        <v>43606.0</v>
      </c>
      <c r="B207" s="10">
        <v>84.2</v>
      </c>
      <c r="C207" s="45">
        <v>0.0499999999999972</v>
      </c>
      <c r="D207" s="46">
        <v>5.94177064765266E-4</v>
      </c>
      <c r="E207" s="10">
        <v>84.43</v>
      </c>
      <c r="F207" s="10">
        <v>84.03</v>
      </c>
      <c r="G207" s="10">
        <v>85.07</v>
      </c>
      <c r="H207" s="47">
        <v>6457350.0</v>
      </c>
      <c r="I207" s="10">
        <v>5.45054789E8</v>
      </c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9">
        <v>43605.0</v>
      </c>
      <c r="B208" s="10">
        <v>84.15</v>
      </c>
      <c r="C208" s="45">
        <v>0.350000000000009</v>
      </c>
      <c r="D208" s="46">
        <v>0.00417661097852039</v>
      </c>
      <c r="E208" s="10">
        <v>84.0</v>
      </c>
      <c r="F208" s="10">
        <v>83.42</v>
      </c>
      <c r="G208" s="10">
        <v>84.86</v>
      </c>
      <c r="H208" s="47">
        <v>8367240.0</v>
      </c>
      <c r="I208" s="10">
        <v>7.04809048E8</v>
      </c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9">
        <v>43602.0</v>
      </c>
      <c r="B209" s="10">
        <v>83.8</v>
      </c>
      <c r="C209" s="45">
        <v>-0.900000000000006</v>
      </c>
      <c r="D209" s="46">
        <v>-0.0106257378984652</v>
      </c>
      <c r="E209" s="10">
        <v>84.7</v>
      </c>
      <c r="F209" s="10">
        <v>83.38</v>
      </c>
      <c r="G209" s="10">
        <v>85.36</v>
      </c>
      <c r="H209" s="47">
        <v>9608250.0</v>
      </c>
      <c r="I209" s="10">
        <v>8.08651707E8</v>
      </c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9">
        <v>43601.0</v>
      </c>
      <c r="B210" s="10">
        <v>84.7</v>
      </c>
      <c r="C210" s="45">
        <v>-0.0999999999999943</v>
      </c>
      <c r="D210" s="46">
        <v>-0.0011792452830188</v>
      </c>
      <c r="E210" s="10">
        <v>85.09</v>
      </c>
      <c r="F210" s="10">
        <v>84.4</v>
      </c>
      <c r="G210" s="10">
        <v>85.5</v>
      </c>
      <c r="H210" s="47">
        <v>9411380.0</v>
      </c>
      <c r="I210" s="10">
        <v>7.99504321E8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9">
        <v>43600.0</v>
      </c>
      <c r="B211" s="10">
        <v>84.8</v>
      </c>
      <c r="C211" s="45">
        <v>-0.710000000000008</v>
      </c>
      <c r="D211" s="46">
        <v>-0.00830312244181976</v>
      </c>
      <c r="E211" s="10">
        <v>85.65</v>
      </c>
      <c r="F211" s="10">
        <v>83.9</v>
      </c>
      <c r="G211" s="10">
        <v>85.99</v>
      </c>
      <c r="H211" s="47">
        <v>1.051982E7</v>
      </c>
      <c r="I211" s="10">
        <v>8.93366347E8</v>
      </c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9">
        <v>43599.0</v>
      </c>
      <c r="B212" s="10">
        <v>85.51</v>
      </c>
      <c r="C212" s="45">
        <v>-0.829999999999998</v>
      </c>
      <c r="D212" s="46">
        <v>-0.00961315728515171</v>
      </c>
      <c r="E212" s="10">
        <v>86.5</v>
      </c>
      <c r="F212" s="10">
        <v>85.27</v>
      </c>
      <c r="G212" s="10">
        <v>87.35</v>
      </c>
      <c r="H212" s="47">
        <v>9916440.0</v>
      </c>
      <c r="I212" s="10">
        <v>8.56457741E8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9">
        <v>43598.0</v>
      </c>
      <c r="B213" s="10">
        <v>86.34</v>
      </c>
      <c r="C213" s="45">
        <v>-5.33</v>
      </c>
      <c r="D213" s="46">
        <v>-0.058143340242173</v>
      </c>
      <c r="E213" s="10">
        <v>84.98</v>
      </c>
      <c r="F213" s="10">
        <v>84.78</v>
      </c>
      <c r="G213" s="10">
        <v>87.36</v>
      </c>
      <c r="H213" s="47">
        <v>1.89929E7</v>
      </c>
      <c r="I213" s="10">
        <v>1.638702779E9</v>
      </c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9">
        <v>43595.0</v>
      </c>
      <c r="B214" s="10">
        <v>91.67</v>
      </c>
      <c r="C214" s="45">
        <v>-0.799999999999997</v>
      </c>
      <c r="D214" s="46">
        <v>-0.00865145452579212</v>
      </c>
      <c r="E214" s="10">
        <v>92.51</v>
      </c>
      <c r="F214" s="10">
        <v>91.55</v>
      </c>
      <c r="G214" s="10">
        <v>93.03</v>
      </c>
      <c r="H214" s="47">
        <v>1.799089E7</v>
      </c>
      <c r="I214" s="10">
        <v>1.656315061E9</v>
      </c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9">
        <v>43593.0</v>
      </c>
      <c r="B215" s="10">
        <v>92.47</v>
      </c>
      <c r="C215" s="45">
        <v>-1.33</v>
      </c>
      <c r="D215" s="46">
        <v>-0.0141791044776119</v>
      </c>
      <c r="E215" s="10">
        <v>93.18</v>
      </c>
      <c r="F215" s="10">
        <v>92.03</v>
      </c>
      <c r="G215" s="10">
        <v>93.87</v>
      </c>
      <c r="H215" s="47">
        <v>1.34562E7</v>
      </c>
      <c r="I215" s="10">
        <v>1.249922189E9</v>
      </c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9">
        <v>43592.0</v>
      </c>
      <c r="B216" s="10">
        <v>93.8</v>
      </c>
      <c r="C216" s="45">
        <v>0.629999999999995</v>
      </c>
      <c r="D216" s="46">
        <v>0.00676183320811415</v>
      </c>
      <c r="E216" s="10">
        <v>93.02</v>
      </c>
      <c r="F216" s="10">
        <v>92.25</v>
      </c>
      <c r="G216" s="10">
        <v>93.84</v>
      </c>
      <c r="H216" s="47">
        <v>1.218165E7</v>
      </c>
      <c r="I216" s="10">
        <v>1.135895111E9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9">
        <v>43591.0</v>
      </c>
      <c r="B217" s="10">
        <v>93.17</v>
      </c>
      <c r="C217" s="45">
        <v>1.34</v>
      </c>
      <c r="D217" s="46">
        <v>0.0145921812043995</v>
      </c>
      <c r="E217" s="10">
        <v>91.5</v>
      </c>
      <c r="F217" s="10">
        <v>91.06</v>
      </c>
      <c r="G217" s="10">
        <v>93.17</v>
      </c>
      <c r="H217" s="47">
        <v>1.081229E7</v>
      </c>
      <c r="I217" s="10">
        <v>9.9901557E8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9">
        <v>43588.0</v>
      </c>
      <c r="B218" s="10">
        <v>91.83</v>
      </c>
      <c r="C218" s="45">
        <v>1.03</v>
      </c>
      <c r="D218" s="46">
        <v>0.0113436123348018</v>
      </c>
      <c r="E218" s="10">
        <v>91.02</v>
      </c>
      <c r="F218" s="10">
        <v>90.89</v>
      </c>
      <c r="G218" s="10">
        <v>92.15</v>
      </c>
      <c r="H218" s="47">
        <v>1.137524E7</v>
      </c>
      <c r="I218" s="10">
        <v>1.044070324E9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9">
        <v>43587.0</v>
      </c>
      <c r="B219" s="10">
        <v>90.8</v>
      </c>
      <c r="C219" s="45">
        <v>-0.25</v>
      </c>
      <c r="D219" s="46">
        <v>-0.00274574409665019</v>
      </c>
      <c r="E219" s="10">
        <v>90.78</v>
      </c>
      <c r="F219" s="10">
        <v>90.7</v>
      </c>
      <c r="G219" s="10">
        <v>91.32</v>
      </c>
      <c r="H219" s="47">
        <v>7616420.0</v>
      </c>
      <c r="I219" s="10">
        <v>6.92480097E8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9">
        <v>43585.0</v>
      </c>
      <c r="B220" s="10">
        <v>91.05</v>
      </c>
      <c r="C220" s="45">
        <v>-0.63000000000001</v>
      </c>
      <c r="D220" s="46">
        <v>-0.0068717277486912</v>
      </c>
      <c r="E220" s="10">
        <v>91.0</v>
      </c>
      <c r="F220" s="10">
        <v>89.88</v>
      </c>
      <c r="G220" s="10">
        <v>91.05</v>
      </c>
      <c r="H220" s="47">
        <v>2.019226E7</v>
      </c>
      <c r="I220" s="10">
        <v>1.828872475E9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9">
        <v>43584.0</v>
      </c>
      <c r="B221" s="10">
        <v>91.68</v>
      </c>
      <c r="C221" s="45">
        <v>0.690000000000012</v>
      </c>
      <c r="D221" s="46">
        <v>0.00758325090669318</v>
      </c>
      <c r="E221" s="10">
        <v>91.1</v>
      </c>
      <c r="F221" s="10">
        <v>91.05</v>
      </c>
      <c r="G221" s="10">
        <v>92.4</v>
      </c>
      <c r="H221" s="47">
        <v>1.168871E7</v>
      </c>
      <c r="I221" s="10">
        <v>1.074738898E9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9">
        <v>43581.0</v>
      </c>
      <c r="B222" s="10">
        <v>90.99</v>
      </c>
      <c r="C222" s="45">
        <v>0.289999999999992</v>
      </c>
      <c r="D222" s="46">
        <v>0.00319735391400212</v>
      </c>
      <c r="E222" s="10">
        <v>90.7</v>
      </c>
      <c r="F222" s="10">
        <v>90.17</v>
      </c>
      <c r="G222" s="10">
        <v>91.21</v>
      </c>
      <c r="H222" s="47">
        <v>8270420.0</v>
      </c>
      <c r="I222" s="10">
        <v>7.48879657E8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9">
        <v>43580.0</v>
      </c>
      <c r="B223" s="10">
        <v>90.7</v>
      </c>
      <c r="C223" s="45">
        <v>-0.61999999999999</v>
      </c>
      <c r="D223" s="46">
        <v>-0.00678931230836608</v>
      </c>
      <c r="E223" s="10">
        <v>91.33</v>
      </c>
      <c r="F223" s="10">
        <v>90.7</v>
      </c>
      <c r="G223" s="10">
        <v>91.54</v>
      </c>
      <c r="H223" s="47">
        <v>8380260.0</v>
      </c>
      <c r="I223" s="10">
        <v>7.62438719E8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9">
        <v>43579.0</v>
      </c>
      <c r="B224" s="10">
        <v>91.32</v>
      </c>
      <c r="C224" s="45">
        <v>-0.180000000000007</v>
      </c>
      <c r="D224" s="46">
        <v>-0.00196721311475417</v>
      </c>
      <c r="E224" s="10">
        <v>91.59</v>
      </c>
      <c r="F224" s="10">
        <v>91.11</v>
      </c>
      <c r="G224" s="10">
        <v>91.59</v>
      </c>
      <c r="H224" s="47">
        <v>6129800.0</v>
      </c>
      <c r="I224" s="10">
        <v>5.59468382E8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9">
        <v>43578.0</v>
      </c>
      <c r="B225" s="10">
        <v>91.5</v>
      </c>
      <c r="C225" s="45">
        <v>-0.689999999999998</v>
      </c>
      <c r="D225" s="46">
        <v>-0.00748454279205985</v>
      </c>
      <c r="E225" s="10">
        <v>92.4</v>
      </c>
      <c r="F225" s="10">
        <v>91.43</v>
      </c>
      <c r="G225" s="10">
        <v>92.7</v>
      </c>
      <c r="H225" s="47">
        <v>7775360.0</v>
      </c>
      <c r="I225" s="10">
        <v>7.15148532E8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9">
        <v>43577.0</v>
      </c>
      <c r="B226" s="10">
        <v>92.19</v>
      </c>
      <c r="C226" s="45">
        <v>0.590000000000003</v>
      </c>
      <c r="D226" s="46">
        <v>0.00644104803493454</v>
      </c>
      <c r="E226" s="10">
        <v>92.0</v>
      </c>
      <c r="F226" s="10">
        <v>91.71</v>
      </c>
      <c r="G226" s="10">
        <v>92.4</v>
      </c>
      <c r="H226" s="47">
        <v>4893970.0</v>
      </c>
      <c r="I226" s="10">
        <v>4.50601644E8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9">
        <v>43574.0</v>
      </c>
      <c r="B227" s="10">
        <v>91.6</v>
      </c>
      <c r="C227" s="45">
        <v>0.349999999999994</v>
      </c>
      <c r="D227" s="46">
        <v>0.0038356164383561</v>
      </c>
      <c r="E227" s="10">
        <v>91.18</v>
      </c>
      <c r="F227" s="10">
        <v>91.1</v>
      </c>
      <c r="G227" s="10">
        <v>92.0</v>
      </c>
      <c r="H227" s="47">
        <v>4332600.0</v>
      </c>
      <c r="I227" s="10">
        <v>3.97113383E8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9">
        <v>43573.0</v>
      </c>
      <c r="B228" s="10">
        <v>91.25</v>
      </c>
      <c r="C228" s="45">
        <v>0.0499999999999972</v>
      </c>
      <c r="D228" s="46">
        <v>5.48245614035057E-4</v>
      </c>
      <c r="E228" s="10">
        <v>91.01</v>
      </c>
      <c r="F228" s="10">
        <v>90.81</v>
      </c>
      <c r="G228" s="10">
        <v>91.47</v>
      </c>
      <c r="H228" s="47">
        <v>3543620.0</v>
      </c>
      <c r="I228" s="10">
        <v>3.23076709E8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9">
        <v>43572.0</v>
      </c>
      <c r="B229" s="10">
        <v>91.2</v>
      </c>
      <c r="C229" s="45">
        <v>0.150000000000006</v>
      </c>
      <c r="D229" s="46">
        <v>0.00164744645799018</v>
      </c>
      <c r="E229" s="10">
        <v>91.35</v>
      </c>
      <c r="F229" s="10">
        <v>90.71</v>
      </c>
      <c r="G229" s="10">
        <v>91.58</v>
      </c>
      <c r="H229" s="47">
        <v>7847250.0</v>
      </c>
      <c r="I229" s="10">
        <v>7.1444587E8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9">
        <v>43571.0</v>
      </c>
      <c r="B230" s="10">
        <v>91.05</v>
      </c>
      <c r="C230" s="45">
        <v>-0.409999999999997</v>
      </c>
      <c r="D230" s="46">
        <v>-0.00448283402580359</v>
      </c>
      <c r="E230" s="10">
        <v>91.8</v>
      </c>
      <c r="F230" s="10">
        <v>90.86</v>
      </c>
      <c r="G230" s="10">
        <v>92.05</v>
      </c>
      <c r="H230" s="47">
        <v>1.099342E7</v>
      </c>
      <c r="I230" s="10">
        <v>1.00362623E9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9">
        <v>43570.0</v>
      </c>
      <c r="B231" s="10">
        <v>91.46</v>
      </c>
      <c r="C231" s="45">
        <v>0.0599999999999881</v>
      </c>
      <c r="D231" s="46">
        <v>6.56455142231817E-4</v>
      </c>
      <c r="E231" s="10">
        <v>91.5</v>
      </c>
      <c r="F231" s="10">
        <v>91.25</v>
      </c>
      <c r="G231" s="10">
        <v>91.9</v>
      </c>
      <c r="H231" s="47">
        <v>7389940.0</v>
      </c>
      <c r="I231" s="10">
        <v>6.76209388E8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9">
        <v>43567.0</v>
      </c>
      <c r="B232" s="10">
        <v>91.4</v>
      </c>
      <c r="C232" s="45">
        <v>-0.0999999999999943</v>
      </c>
      <c r="D232" s="46">
        <v>-0.00109289617486333</v>
      </c>
      <c r="E232" s="10">
        <v>91.73</v>
      </c>
      <c r="F232" s="10">
        <v>91.22</v>
      </c>
      <c r="G232" s="10">
        <v>92.18</v>
      </c>
      <c r="H232" s="47">
        <v>6487920.0</v>
      </c>
      <c r="I232" s="10">
        <v>5.95050057E8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9">
        <v>43566.0</v>
      </c>
      <c r="B233" s="10">
        <v>91.5</v>
      </c>
      <c r="C233" s="45">
        <v>-1.61</v>
      </c>
      <c r="D233" s="46">
        <v>-0.0172913757920739</v>
      </c>
      <c r="E233" s="10">
        <v>93.15</v>
      </c>
      <c r="F233" s="10">
        <v>91.5</v>
      </c>
      <c r="G233" s="10">
        <v>93.37</v>
      </c>
      <c r="H233" s="47">
        <v>8429550.0</v>
      </c>
      <c r="I233" s="10">
        <v>7.77447386E8</v>
      </c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9">
        <v>43565.0</v>
      </c>
      <c r="B234" s="10">
        <v>93.11</v>
      </c>
      <c r="C234" s="45">
        <v>2.06999999999999</v>
      </c>
      <c r="D234" s="46">
        <v>0.0227372583479788</v>
      </c>
      <c r="E234" s="10">
        <v>91.26</v>
      </c>
      <c r="F234" s="10">
        <v>91.14</v>
      </c>
      <c r="G234" s="10">
        <v>93.8</v>
      </c>
      <c r="H234" s="47">
        <v>1.633309E7</v>
      </c>
      <c r="I234" s="10">
        <v>1.514863379E9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9">
        <v>43564.0</v>
      </c>
      <c r="B235" s="10">
        <v>91.04</v>
      </c>
      <c r="C235" s="45">
        <v>0.0400000000000063</v>
      </c>
      <c r="D235" s="46">
        <v>4.39560439560508E-4</v>
      </c>
      <c r="E235" s="10">
        <v>91.0</v>
      </c>
      <c r="F235" s="10">
        <v>90.8</v>
      </c>
      <c r="G235" s="10">
        <v>91.43</v>
      </c>
      <c r="H235" s="47">
        <v>9225520.0</v>
      </c>
      <c r="I235" s="10">
        <v>8.40217448E8</v>
      </c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9">
        <v>43563.0</v>
      </c>
      <c r="B236" s="10">
        <v>91.0</v>
      </c>
      <c r="C236" s="45">
        <v>-0.019999999999996</v>
      </c>
      <c r="D236" s="46">
        <v>-2.19731927048957E-4</v>
      </c>
      <c r="E236" s="10">
        <v>91.38</v>
      </c>
      <c r="F236" s="10">
        <v>90.86</v>
      </c>
      <c r="G236" s="10">
        <v>91.55</v>
      </c>
      <c r="H236" s="47">
        <v>7605620.0</v>
      </c>
      <c r="I236" s="10">
        <v>6.93276598E8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9">
        <v>43560.0</v>
      </c>
      <c r="B237" s="10">
        <v>91.02</v>
      </c>
      <c r="C237" s="45">
        <v>-0.25</v>
      </c>
      <c r="D237" s="46">
        <v>-0.00273912567108579</v>
      </c>
      <c r="E237" s="10">
        <v>91.21</v>
      </c>
      <c r="F237" s="10">
        <v>90.97</v>
      </c>
      <c r="G237" s="10">
        <v>92.0</v>
      </c>
      <c r="H237" s="47">
        <v>4290360.0</v>
      </c>
      <c r="I237" s="10">
        <v>3.92464707E8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9">
        <v>43559.0</v>
      </c>
      <c r="B238" s="10">
        <v>91.27</v>
      </c>
      <c r="C238" s="45">
        <v>0.5</v>
      </c>
      <c r="D238" s="46">
        <v>0.00550842789467886</v>
      </c>
      <c r="E238" s="10">
        <v>91.03</v>
      </c>
      <c r="F238" s="10">
        <v>90.55</v>
      </c>
      <c r="G238" s="10">
        <v>91.5</v>
      </c>
      <c r="H238" s="47">
        <v>4275170.0</v>
      </c>
      <c r="I238" s="10">
        <v>3.89381465E8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9">
        <v>43558.0</v>
      </c>
      <c r="B239" s="10">
        <v>90.77</v>
      </c>
      <c r="C239" s="45">
        <v>-1.37</v>
      </c>
      <c r="D239" s="46">
        <v>-0.0148686780985457</v>
      </c>
      <c r="E239" s="10">
        <v>92.03</v>
      </c>
      <c r="F239" s="10">
        <v>90.71</v>
      </c>
      <c r="G239" s="10">
        <v>92.8</v>
      </c>
      <c r="H239" s="47">
        <v>9538690.0</v>
      </c>
      <c r="I239" s="10">
        <v>8.71739837E8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9">
        <v>43557.0</v>
      </c>
      <c r="B240" s="10">
        <v>92.14</v>
      </c>
      <c r="C240" s="45">
        <v>-0.200000000000003</v>
      </c>
      <c r="D240" s="46">
        <v>-0.00216590859865717</v>
      </c>
      <c r="E240" s="10">
        <v>92.39</v>
      </c>
      <c r="F240" s="10">
        <v>92.03</v>
      </c>
      <c r="G240" s="10">
        <v>92.95</v>
      </c>
      <c r="H240" s="47">
        <v>4944180.0</v>
      </c>
      <c r="I240" s="10">
        <v>4.57681054E8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9">
        <v>43556.0</v>
      </c>
      <c r="B241" s="10">
        <v>92.34</v>
      </c>
      <c r="C241" s="45">
        <v>1.04000000000001</v>
      </c>
      <c r="D241" s="46">
        <v>0.0113910186199344</v>
      </c>
      <c r="E241" s="10">
        <v>91.58</v>
      </c>
      <c r="F241" s="10">
        <v>91.42</v>
      </c>
      <c r="G241" s="10">
        <v>92.46</v>
      </c>
      <c r="H241" s="47">
        <v>6002850.0</v>
      </c>
      <c r="I241" s="10">
        <v>5.53022999E8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9">
        <v>43553.0</v>
      </c>
      <c r="B242" s="10">
        <v>91.3</v>
      </c>
      <c r="C242" s="45">
        <v>0.659999999999997</v>
      </c>
      <c r="D242" s="46">
        <v>0.00728155339805821</v>
      </c>
      <c r="E242" s="10">
        <v>90.72</v>
      </c>
      <c r="F242" s="10">
        <v>90.64</v>
      </c>
      <c r="G242" s="10">
        <v>91.66</v>
      </c>
      <c r="H242" s="47">
        <v>8163140.0</v>
      </c>
      <c r="I242" s="10">
        <v>7.44344268E8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9">
        <v>43552.0</v>
      </c>
      <c r="B243" s="10">
        <v>90.64</v>
      </c>
      <c r="C243" s="45">
        <v>0.0300000000000011</v>
      </c>
      <c r="D243" s="46">
        <v>3.31089283743529E-4</v>
      </c>
      <c r="E243" s="10">
        <v>90.3</v>
      </c>
      <c r="F243" s="10">
        <v>90.11</v>
      </c>
      <c r="G243" s="10">
        <v>90.75</v>
      </c>
      <c r="H243" s="47">
        <v>1959310.0</v>
      </c>
      <c r="I243" s="10">
        <v>1.77311387E8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9">
        <v>43551.0</v>
      </c>
      <c r="B244" s="10">
        <v>90.61</v>
      </c>
      <c r="C244" s="45">
        <v>-0.459999999999994</v>
      </c>
      <c r="D244" s="46">
        <v>-0.00505105962446463</v>
      </c>
      <c r="E244" s="10">
        <v>91.2</v>
      </c>
      <c r="F244" s="10">
        <v>90.2</v>
      </c>
      <c r="G244" s="10">
        <v>91.58</v>
      </c>
      <c r="H244" s="47">
        <v>4959270.0</v>
      </c>
      <c r="I244" s="10">
        <v>4.49932242E8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9">
        <v>43550.0</v>
      </c>
      <c r="B245" s="10">
        <v>91.07</v>
      </c>
      <c r="C245" s="45">
        <v>0.569999999999993</v>
      </c>
      <c r="D245" s="46">
        <v>0.00629834254143639</v>
      </c>
      <c r="E245" s="10">
        <v>90.62</v>
      </c>
      <c r="F245" s="10">
        <v>90.27</v>
      </c>
      <c r="G245" s="10">
        <v>91.78</v>
      </c>
      <c r="H245" s="47">
        <v>7158170.0</v>
      </c>
      <c r="I245" s="10">
        <v>6.52113321E8</v>
      </c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9">
        <v>43549.0</v>
      </c>
      <c r="B246" s="10">
        <v>90.5</v>
      </c>
      <c r="C246" s="45">
        <v>1.42</v>
      </c>
      <c r="D246" s="46">
        <v>0.0159407274360126</v>
      </c>
      <c r="E246" s="10">
        <v>89.08</v>
      </c>
      <c r="F246" s="10">
        <v>88.4</v>
      </c>
      <c r="G246" s="10">
        <v>90.63</v>
      </c>
      <c r="H246" s="47">
        <v>1.292475E7</v>
      </c>
      <c r="I246" s="10">
        <v>1.157721799E9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9">
        <v>43546.0</v>
      </c>
      <c r="B247" s="10">
        <v>89.08</v>
      </c>
      <c r="C247" s="45">
        <v>-1.55</v>
      </c>
      <c r="D247" s="46">
        <v>-0.0171025046893964</v>
      </c>
      <c r="E247" s="10">
        <v>90.66</v>
      </c>
      <c r="F247" s="10">
        <v>89.05</v>
      </c>
      <c r="G247" s="10">
        <v>90.88</v>
      </c>
      <c r="H247" s="47">
        <v>8473080.0</v>
      </c>
      <c r="I247" s="10">
        <v>7.59320843E8</v>
      </c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9">
        <v>43545.0</v>
      </c>
      <c r="B248" s="10">
        <v>90.63</v>
      </c>
      <c r="C248" s="45">
        <v>0.0899999999999892</v>
      </c>
      <c r="D248" s="46">
        <v>9.94035785288151E-4</v>
      </c>
      <c r="E248" s="10">
        <v>90.8</v>
      </c>
      <c r="F248" s="10">
        <v>90.31</v>
      </c>
      <c r="G248" s="10">
        <v>90.9</v>
      </c>
      <c r="H248" s="47">
        <v>9204100.0</v>
      </c>
      <c r="I248" s="10">
        <v>8.33134556E8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9">
        <v>43544.0</v>
      </c>
      <c r="B249" s="10">
        <v>90.54</v>
      </c>
      <c r="C249" s="45">
        <v>-0.569999999999993</v>
      </c>
      <c r="D249" s="46">
        <v>-0.00625617385577865</v>
      </c>
      <c r="E249" s="10">
        <v>91.16</v>
      </c>
      <c r="F249" s="10">
        <v>90.11</v>
      </c>
      <c r="G249" s="10">
        <v>91.29</v>
      </c>
      <c r="H249" s="47">
        <v>6147740.0</v>
      </c>
      <c r="I249" s="10">
        <v>5.57596303E8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9">
        <v>43543.0</v>
      </c>
      <c r="B250" s="10">
        <v>91.11</v>
      </c>
      <c r="C250" s="45">
        <v>-0.340000000000003</v>
      </c>
      <c r="D250" s="46">
        <v>-0.00371787862219796</v>
      </c>
      <c r="E250" s="10">
        <v>91.71</v>
      </c>
      <c r="F250" s="10">
        <v>90.9</v>
      </c>
      <c r="G250" s="10">
        <v>91.94</v>
      </c>
      <c r="H250" s="47">
        <v>5815800.0</v>
      </c>
      <c r="I250" s="10">
        <v>5.3062212E8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9">
        <v>43542.0</v>
      </c>
      <c r="B251" s="10">
        <v>91.45</v>
      </c>
      <c r="C251" s="45">
        <v>0.370000000000005</v>
      </c>
      <c r="D251" s="46">
        <v>0.00406236275801498</v>
      </c>
      <c r="E251" s="10">
        <v>91.5</v>
      </c>
      <c r="F251" s="10">
        <v>90.77</v>
      </c>
      <c r="G251" s="10">
        <v>91.94</v>
      </c>
      <c r="H251" s="47">
        <v>5731780.0</v>
      </c>
      <c r="I251" s="10">
        <v>5.23642267E8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9">
        <v>43539.0</v>
      </c>
      <c r="B252" s="10">
        <v>91.08</v>
      </c>
      <c r="C252" s="45">
        <v>-0.420000000000002</v>
      </c>
      <c r="D252" s="46">
        <v>-0.00459016393442625</v>
      </c>
      <c r="E252" s="10">
        <v>91.66</v>
      </c>
      <c r="F252" s="10">
        <v>90.71</v>
      </c>
      <c r="G252" s="10">
        <v>91.81</v>
      </c>
      <c r="H252" s="47">
        <v>6697700.0</v>
      </c>
      <c r="I252" s="10">
        <v>6.11045301E8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9">
        <v>43538.0</v>
      </c>
      <c r="B253" s="10">
        <v>91.5</v>
      </c>
      <c r="C253" s="45">
        <v>-0.319999999999993</v>
      </c>
      <c r="D253" s="46">
        <v>-0.0034850795033761</v>
      </c>
      <c r="E253" s="10">
        <v>92.0</v>
      </c>
      <c r="F253" s="10">
        <v>91.0</v>
      </c>
      <c r="G253" s="10">
        <v>92.21</v>
      </c>
      <c r="H253" s="47">
        <v>7144510.0</v>
      </c>
      <c r="I253" s="10">
        <v>6.52253129E8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9">
        <v>43537.0</v>
      </c>
      <c r="B254" s="10">
        <v>91.82</v>
      </c>
      <c r="C254" s="45">
        <v>-1.18000000000001</v>
      </c>
      <c r="D254" s="46">
        <v>-0.0126881720430108</v>
      </c>
      <c r="E254" s="10">
        <v>93.0</v>
      </c>
      <c r="F254" s="10">
        <v>91.62</v>
      </c>
      <c r="G254" s="10">
        <v>93.69</v>
      </c>
      <c r="H254" s="47">
        <v>1.008319E7</v>
      </c>
      <c r="I254" s="10">
        <v>9.31155914E8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9">
        <v>43536.0</v>
      </c>
      <c r="B255" s="10">
        <v>93.0</v>
      </c>
      <c r="C255" s="45">
        <v>-0.140000000000001</v>
      </c>
      <c r="D255" s="46">
        <v>-0.00150311359244149</v>
      </c>
      <c r="E255" s="10">
        <v>93.67</v>
      </c>
      <c r="F255" s="10">
        <v>92.91</v>
      </c>
      <c r="G255" s="10">
        <v>94.1</v>
      </c>
      <c r="H255" s="47">
        <v>6410460.0</v>
      </c>
      <c r="I255" s="10">
        <v>5.98827841E8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9">
        <v>43535.0</v>
      </c>
      <c r="B256" s="10">
        <v>93.14</v>
      </c>
      <c r="C256" s="45">
        <v>-0.810000000000002</v>
      </c>
      <c r="D256" s="46">
        <v>-0.00862160723789252</v>
      </c>
      <c r="E256" s="10">
        <v>93.65</v>
      </c>
      <c r="F256" s="10">
        <v>93.03</v>
      </c>
      <c r="G256" s="10">
        <v>94.92</v>
      </c>
      <c r="H256" s="47">
        <v>7564350.0</v>
      </c>
      <c r="I256" s="10">
        <v>7.11041622E8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9">
        <v>43531.0</v>
      </c>
      <c r="B257" s="10">
        <v>93.95</v>
      </c>
      <c r="C257" s="45">
        <v>0.350000000000009</v>
      </c>
      <c r="D257" s="46">
        <v>0.00373931623931633</v>
      </c>
      <c r="E257" s="10">
        <v>93.59</v>
      </c>
      <c r="F257" s="10">
        <v>93.09</v>
      </c>
      <c r="G257" s="10">
        <v>94.72</v>
      </c>
      <c r="H257" s="47">
        <v>8672430.0</v>
      </c>
      <c r="I257" s="10">
        <v>8.14901693E8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9">
        <v>43530.0</v>
      </c>
      <c r="B258" s="10">
        <v>93.6</v>
      </c>
      <c r="C258" s="45">
        <v>1.22</v>
      </c>
      <c r="D258" s="46">
        <v>0.0132063217146568</v>
      </c>
      <c r="E258" s="10">
        <v>92.53</v>
      </c>
      <c r="F258" s="10">
        <v>92.53</v>
      </c>
      <c r="G258" s="10">
        <v>94.6</v>
      </c>
      <c r="H258" s="47">
        <v>1.324902E7</v>
      </c>
      <c r="I258" s="10">
        <v>1.240267584E9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9">
        <v>43529.0</v>
      </c>
      <c r="B259" s="10">
        <v>92.38</v>
      </c>
      <c r="C259" s="45">
        <v>-0.0600000000000023</v>
      </c>
      <c r="D259" s="46">
        <v>-6.49069666810929E-4</v>
      </c>
      <c r="E259" s="10">
        <v>92.44</v>
      </c>
      <c r="F259" s="10">
        <v>91.6</v>
      </c>
      <c r="G259" s="10">
        <v>93.22</v>
      </c>
      <c r="H259" s="47">
        <v>7912110.0</v>
      </c>
      <c r="I259" s="10">
        <v>7.30629976E8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9">
        <v>43528.0</v>
      </c>
      <c r="B260" s="10">
        <v>92.44</v>
      </c>
      <c r="C260" s="45">
        <v>0.870000000000005</v>
      </c>
      <c r="D260" s="46">
        <v>0.00950092825161084</v>
      </c>
      <c r="E260" s="10">
        <v>91.75</v>
      </c>
      <c r="F260" s="10">
        <v>91.44</v>
      </c>
      <c r="G260" s="10">
        <v>93.37</v>
      </c>
      <c r="H260" s="47">
        <v>9694490.0</v>
      </c>
      <c r="I260" s="10">
        <v>8.97220025E8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9">
        <v>43525.0</v>
      </c>
      <c r="B261" s="10">
        <v>91.57</v>
      </c>
      <c r="C261" s="45">
        <v>0.349999999999994</v>
      </c>
      <c r="D261" s="46">
        <v>0.00383687787765835</v>
      </c>
      <c r="E261" s="10">
        <v>91.22</v>
      </c>
      <c r="F261" s="10">
        <v>90.72</v>
      </c>
      <c r="G261" s="10">
        <v>91.95</v>
      </c>
      <c r="H261" s="47">
        <v>7746690.0</v>
      </c>
      <c r="I261" s="10">
        <v>7.07798205E8</v>
      </c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9">
        <v>43524.0</v>
      </c>
      <c r="B262" s="10">
        <v>91.22</v>
      </c>
      <c r="C262" s="45">
        <v>0.549999999999997</v>
      </c>
      <c r="D262" s="46">
        <v>0.00606595345759344</v>
      </c>
      <c r="E262" s="10">
        <v>90.4</v>
      </c>
      <c r="F262" s="10">
        <v>89.91</v>
      </c>
      <c r="G262" s="10">
        <v>91.22</v>
      </c>
      <c r="H262" s="47">
        <v>5824150.0</v>
      </c>
      <c r="I262" s="10">
        <v>5.28318359E8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9">
        <v>43523.0</v>
      </c>
      <c r="B263" s="10">
        <v>90.67</v>
      </c>
      <c r="C263" s="45">
        <v>0.239999999999995</v>
      </c>
      <c r="D263" s="46">
        <v>0.00265398650890186</v>
      </c>
      <c r="E263" s="10">
        <v>90.55</v>
      </c>
      <c r="F263" s="10">
        <v>89.94</v>
      </c>
      <c r="G263" s="10">
        <v>91.16</v>
      </c>
      <c r="H263" s="47">
        <v>8752610.0</v>
      </c>
      <c r="I263" s="10">
        <v>7.92236413E8</v>
      </c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9">
        <v>43522.0</v>
      </c>
      <c r="B264" s="10">
        <v>90.43</v>
      </c>
      <c r="C264" s="45">
        <v>0.760000000000005</v>
      </c>
      <c r="D264" s="46">
        <v>0.00847552135608347</v>
      </c>
      <c r="E264" s="10">
        <v>89.7</v>
      </c>
      <c r="F264" s="10">
        <v>89.11</v>
      </c>
      <c r="G264" s="10">
        <v>90.43</v>
      </c>
      <c r="H264" s="47">
        <v>4604890.0</v>
      </c>
      <c r="I264" s="10">
        <v>4.13155884E8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9">
        <v>43521.0</v>
      </c>
      <c r="B265" s="10">
        <v>89.67</v>
      </c>
      <c r="C265" s="45">
        <v>0.170000000000002</v>
      </c>
      <c r="D265" s="46">
        <v>0.00189944134078214</v>
      </c>
      <c r="E265" s="10">
        <v>89.62</v>
      </c>
      <c r="F265" s="10">
        <v>89.32</v>
      </c>
      <c r="G265" s="10">
        <v>90.15</v>
      </c>
      <c r="H265" s="47">
        <v>5010550.0</v>
      </c>
      <c r="I265" s="10">
        <v>4.50053786E8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9">
        <v>43518.0</v>
      </c>
      <c r="B266" s="10">
        <v>89.5</v>
      </c>
      <c r="C266" s="45">
        <v>0.590000000000003</v>
      </c>
      <c r="D266" s="46">
        <v>0.00663592396805762</v>
      </c>
      <c r="E266" s="10">
        <v>89.35</v>
      </c>
      <c r="F266" s="10">
        <v>88.98</v>
      </c>
      <c r="G266" s="10">
        <v>89.7</v>
      </c>
      <c r="H266" s="47">
        <v>3948750.0</v>
      </c>
      <c r="I266" s="10">
        <v>3.5302989E8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9">
        <v>43517.0</v>
      </c>
      <c r="B267" s="10">
        <v>88.91</v>
      </c>
      <c r="C267" s="45">
        <v>-0.689999999999998</v>
      </c>
      <c r="D267" s="46">
        <v>-0.00770089285714283</v>
      </c>
      <c r="E267" s="10">
        <v>89.85</v>
      </c>
      <c r="F267" s="10">
        <v>88.77</v>
      </c>
      <c r="G267" s="10">
        <v>89.94</v>
      </c>
      <c r="H267" s="47">
        <v>8182170.0</v>
      </c>
      <c r="I267" s="10">
        <v>7.30156759E8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9">
        <v>43516.0</v>
      </c>
      <c r="B268" s="10">
        <v>89.6</v>
      </c>
      <c r="C268" s="45">
        <v>0.0799999999999983</v>
      </c>
      <c r="D268" s="46">
        <v>8.93655049151009E-4</v>
      </c>
      <c r="E268" s="10">
        <v>90.0</v>
      </c>
      <c r="F268" s="10">
        <v>89.55</v>
      </c>
      <c r="G268" s="10">
        <v>90.08</v>
      </c>
      <c r="H268" s="47">
        <v>8311900.0</v>
      </c>
      <c r="I268" s="10">
        <v>7.46667745E8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9">
        <v>43515.0</v>
      </c>
      <c r="B269" s="10">
        <v>89.52</v>
      </c>
      <c r="C269" s="45">
        <v>-0.189999999999998</v>
      </c>
      <c r="D269" s="46">
        <v>-0.00211793557017052</v>
      </c>
      <c r="E269" s="10">
        <v>89.7</v>
      </c>
      <c r="F269" s="10">
        <v>89.0</v>
      </c>
      <c r="G269" s="10">
        <v>90.2</v>
      </c>
      <c r="H269" s="47">
        <v>8148020.0</v>
      </c>
      <c r="I269" s="10">
        <v>7.28879386E8</v>
      </c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9">
        <v>43514.0</v>
      </c>
      <c r="B270" s="10">
        <v>89.71</v>
      </c>
      <c r="C270" s="45">
        <v>-0.440000000000012</v>
      </c>
      <c r="D270" s="46">
        <v>-0.0048807542983917</v>
      </c>
      <c r="E270" s="10">
        <v>90.15</v>
      </c>
      <c r="F270" s="10">
        <v>89.5</v>
      </c>
      <c r="G270" s="10">
        <v>90.65</v>
      </c>
      <c r="H270" s="47">
        <v>7855080.0</v>
      </c>
      <c r="I270" s="10">
        <v>7.07562672E8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9">
        <v>43511.0</v>
      </c>
      <c r="B271" s="10">
        <v>90.15</v>
      </c>
      <c r="C271" s="45">
        <v>1.03</v>
      </c>
      <c r="D271" s="46">
        <v>0.0115574506283663</v>
      </c>
      <c r="E271" s="10">
        <v>89.23</v>
      </c>
      <c r="F271" s="10">
        <v>89.05</v>
      </c>
      <c r="G271" s="10">
        <v>90.15</v>
      </c>
      <c r="H271" s="47">
        <v>9593620.0</v>
      </c>
      <c r="I271" s="10">
        <v>8.59502974E8</v>
      </c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9">
        <v>43510.0</v>
      </c>
      <c r="B272" s="10">
        <v>89.12</v>
      </c>
      <c r="C272" s="45">
        <v>0.320000000000007</v>
      </c>
      <c r="D272" s="46">
        <v>0.00360360360360369</v>
      </c>
      <c r="E272" s="10">
        <v>87.98</v>
      </c>
      <c r="F272" s="10">
        <v>87.26</v>
      </c>
      <c r="G272" s="10">
        <v>89.84</v>
      </c>
      <c r="H272" s="47">
        <v>1.686574E7</v>
      </c>
      <c r="I272" s="10">
        <v>1.496714803E9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9">
        <v>43509.0</v>
      </c>
      <c r="B273" s="10">
        <v>88.8</v>
      </c>
      <c r="C273" s="45">
        <v>-1.14</v>
      </c>
      <c r="D273" s="46">
        <v>-0.0126751167444963</v>
      </c>
      <c r="E273" s="10">
        <v>90.29</v>
      </c>
      <c r="F273" s="10">
        <v>87.52</v>
      </c>
      <c r="G273" s="10">
        <v>91.45</v>
      </c>
      <c r="H273" s="47">
        <v>2.624026E7</v>
      </c>
      <c r="I273" s="10">
        <v>2.338212293E9</v>
      </c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9">
        <v>43508.0</v>
      </c>
      <c r="B274" s="10">
        <v>89.94</v>
      </c>
      <c r="C274" s="45">
        <v>-0.359999999999999</v>
      </c>
      <c r="D274" s="46">
        <v>-0.00398671096345514</v>
      </c>
      <c r="E274" s="10">
        <v>90.62</v>
      </c>
      <c r="F274" s="10">
        <v>89.76</v>
      </c>
      <c r="G274" s="10">
        <v>90.92</v>
      </c>
      <c r="H274" s="47">
        <v>1.309576E7</v>
      </c>
      <c r="I274" s="10">
        <v>1.179670053E9</v>
      </c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9">
        <v>43507.0</v>
      </c>
      <c r="B275" s="10">
        <v>90.3</v>
      </c>
      <c r="C275" s="45">
        <v>-0.400000000000006</v>
      </c>
      <c r="D275" s="46">
        <v>-0.00441014332965828</v>
      </c>
      <c r="E275" s="10">
        <v>90.3</v>
      </c>
      <c r="F275" s="10">
        <v>90.17</v>
      </c>
      <c r="G275" s="10">
        <v>91.69</v>
      </c>
      <c r="H275" s="47">
        <v>7638450.0</v>
      </c>
      <c r="I275" s="10">
        <v>6.9474012E8</v>
      </c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9">
        <v>43504.0</v>
      </c>
      <c r="B276" s="10">
        <v>90.7</v>
      </c>
      <c r="C276" s="45">
        <v>0.63000000000001</v>
      </c>
      <c r="D276" s="46">
        <v>0.00699455978683257</v>
      </c>
      <c r="E276" s="10">
        <v>89.89</v>
      </c>
      <c r="F276" s="10">
        <v>89.7</v>
      </c>
      <c r="G276" s="10">
        <v>91.2</v>
      </c>
      <c r="H276" s="47">
        <v>3352650.0</v>
      </c>
      <c r="I276" s="10">
        <v>3.03705074E8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9">
        <v>43503.0</v>
      </c>
      <c r="B277" s="10">
        <v>90.07</v>
      </c>
      <c r="C277" s="45">
        <v>-1.43000000000001</v>
      </c>
      <c r="D277" s="46">
        <v>-0.0156284153005465</v>
      </c>
      <c r="E277" s="10">
        <v>91.49</v>
      </c>
      <c r="F277" s="10">
        <v>89.9</v>
      </c>
      <c r="G277" s="10">
        <v>91.49</v>
      </c>
      <c r="H277" s="47">
        <v>7275520.0</v>
      </c>
      <c r="I277" s="10">
        <v>6.58417273E8</v>
      </c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9">
        <v>43502.0</v>
      </c>
      <c r="B278" s="10">
        <v>91.5</v>
      </c>
      <c r="C278" s="45">
        <v>-0.200000000000003</v>
      </c>
      <c r="D278" s="46">
        <v>-0.00218102508178847</v>
      </c>
      <c r="E278" s="10">
        <v>91.88</v>
      </c>
      <c r="F278" s="10">
        <v>91.18</v>
      </c>
      <c r="G278" s="10">
        <v>92.7</v>
      </c>
      <c r="H278" s="47">
        <v>5708900.0</v>
      </c>
      <c r="I278" s="10">
        <v>5.24168371E8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9">
        <v>43501.0</v>
      </c>
      <c r="B279" s="10">
        <v>91.7</v>
      </c>
      <c r="C279" s="45">
        <v>-1.0</v>
      </c>
      <c r="D279" s="46">
        <v>-0.0107874865156419</v>
      </c>
      <c r="E279" s="10">
        <v>92.75</v>
      </c>
      <c r="F279" s="10">
        <v>91.7</v>
      </c>
      <c r="G279" s="10">
        <v>92.76</v>
      </c>
      <c r="H279" s="47">
        <v>5687940.0</v>
      </c>
      <c r="I279" s="10">
        <v>5.24225599E8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9">
        <v>43500.0</v>
      </c>
      <c r="B280" s="10">
        <v>92.7</v>
      </c>
      <c r="C280" s="45">
        <v>-0.799999999999997</v>
      </c>
      <c r="D280" s="46">
        <v>-0.00855614973262029</v>
      </c>
      <c r="E280" s="10">
        <v>93.94</v>
      </c>
      <c r="F280" s="10">
        <v>92.5</v>
      </c>
      <c r="G280" s="10">
        <v>94.38</v>
      </c>
      <c r="H280" s="47">
        <v>5902870.0</v>
      </c>
      <c r="I280" s="10">
        <v>5.49958126E8</v>
      </c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9">
        <v>43497.0</v>
      </c>
      <c r="B281" s="10">
        <v>93.5</v>
      </c>
      <c r="C281" s="45">
        <v>0.680000000000007</v>
      </c>
      <c r="D281" s="46">
        <v>0.0073260073260074</v>
      </c>
      <c r="E281" s="10">
        <v>92.61</v>
      </c>
      <c r="F281" s="10">
        <v>92.56</v>
      </c>
      <c r="G281" s="10">
        <v>94.23</v>
      </c>
      <c r="H281" s="47">
        <v>7094150.0</v>
      </c>
      <c r="I281" s="10">
        <v>6.64548771E8</v>
      </c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9">
        <v>43496.0</v>
      </c>
      <c r="B282" s="10">
        <v>92.82</v>
      </c>
      <c r="C282" s="45">
        <v>0.919999999999987</v>
      </c>
      <c r="D282" s="46">
        <v>0.0100108813928181</v>
      </c>
      <c r="E282" s="10">
        <v>92.11</v>
      </c>
      <c r="F282" s="10">
        <v>92.03</v>
      </c>
      <c r="G282" s="10">
        <v>93.77</v>
      </c>
      <c r="H282" s="47">
        <v>1.333251E7</v>
      </c>
      <c r="I282" s="10">
        <v>1.240854743E9</v>
      </c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9">
        <v>43495.0</v>
      </c>
      <c r="B283" s="10">
        <v>91.9</v>
      </c>
      <c r="C283" s="45">
        <v>0.100000000000009</v>
      </c>
      <c r="D283" s="46">
        <v>0.00108932461873648</v>
      </c>
      <c r="E283" s="10">
        <v>91.62</v>
      </c>
      <c r="F283" s="10">
        <v>90.7</v>
      </c>
      <c r="G283" s="10">
        <v>91.95</v>
      </c>
      <c r="H283" s="47">
        <v>9037650.0</v>
      </c>
      <c r="I283" s="10">
        <v>8.27078669E8</v>
      </c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9">
        <v>43494.0</v>
      </c>
      <c r="B284" s="10">
        <v>91.8</v>
      </c>
      <c r="C284" s="45">
        <v>1.3</v>
      </c>
      <c r="D284" s="46">
        <v>0.0143646408839779</v>
      </c>
      <c r="E284" s="10">
        <v>90.13</v>
      </c>
      <c r="F284" s="10">
        <v>89.52</v>
      </c>
      <c r="G284" s="10">
        <v>91.8</v>
      </c>
      <c r="H284" s="47">
        <v>9819660.0</v>
      </c>
      <c r="I284" s="10">
        <v>8.90466268E8</v>
      </c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9">
        <v>43493.0</v>
      </c>
      <c r="B285" s="10">
        <v>90.5</v>
      </c>
      <c r="C285" s="45">
        <v>-0.989999999999995</v>
      </c>
      <c r="D285" s="46">
        <v>-0.0108208547382227</v>
      </c>
      <c r="E285" s="10">
        <v>91.35</v>
      </c>
      <c r="F285" s="10">
        <v>90.05</v>
      </c>
      <c r="G285" s="10">
        <v>92.43</v>
      </c>
      <c r="H285" s="47">
        <v>7194340.0</v>
      </c>
      <c r="I285" s="10">
        <v>6.54887501E8</v>
      </c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9">
        <v>43490.0</v>
      </c>
      <c r="B286" s="10">
        <v>91.49</v>
      </c>
      <c r="C286" s="45">
        <v>-0.310000000000002</v>
      </c>
      <c r="D286" s="46">
        <v>-0.00337690631808281</v>
      </c>
      <c r="E286" s="10">
        <v>91.96</v>
      </c>
      <c r="F286" s="10">
        <v>90.36</v>
      </c>
      <c r="G286" s="10">
        <v>93.2</v>
      </c>
      <c r="H286" s="47">
        <v>9987290.0</v>
      </c>
      <c r="I286" s="10">
        <v>9.1159732E8</v>
      </c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9">
        <v>43489.0</v>
      </c>
      <c r="B287" s="10">
        <v>91.8</v>
      </c>
      <c r="C287" s="45">
        <v>-2.60000000000001</v>
      </c>
      <c r="D287" s="46">
        <v>-0.027542372881356</v>
      </c>
      <c r="E287" s="10">
        <v>94.1</v>
      </c>
      <c r="F287" s="10">
        <v>91.25</v>
      </c>
      <c r="G287" s="10">
        <v>94.35</v>
      </c>
      <c r="H287" s="47">
        <v>1.501109E7</v>
      </c>
      <c r="I287" s="10">
        <v>1.387360618E9</v>
      </c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9">
        <v>43488.0</v>
      </c>
      <c r="B288" s="10">
        <v>94.4</v>
      </c>
      <c r="C288" s="45">
        <v>0.0</v>
      </c>
      <c r="D288" s="46">
        <v>0.0</v>
      </c>
      <c r="E288" s="10">
        <v>94.39</v>
      </c>
      <c r="F288" s="10">
        <v>93.8</v>
      </c>
      <c r="G288" s="10">
        <v>95.39</v>
      </c>
      <c r="H288" s="47">
        <v>7999990.0</v>
      </c>
      <c r="I288" s="10">
        <v>7.57184067E8</v>
      </c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9">
        <v>43487.0</v>
      </c>
      <c r="B289" s="10">
        <v>94.4</v>
      </c>
      <c r="C289" s="45">
        <v>-0.299999999999997</v>
      </c>
      <c r="D289" s="46">
        <v>-0.0031678986272439</v>
      </c>
      <c r="E289" s="10">
        <v>94.1</v>
      </c>
      <c r="F289" s="10">
        <v>93.57</v>
      </c>
      <c r="G289" s="10">
        <v>94.55</v>
      </c>
      <c r="H289" s="47">
        <v>7133460.0</v>
      </c>
      <c r="I289" s="10">
        <v>6.70700365E8</v>
      </c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9">
        <v>43486.0</v>
      </c>
      <c r="B290" s="10">
        <v>94.7</v>
      </c>
      <c r="C290" s="45">
        <v>1.37</v>
      </c>
      <c r="D290" s="46">
        <v>0.0146790956819887</v>
      </c>
      <c r="E290" s="10">
        <v>93.39</v>
      </c>
      <c r="F290" s="10">
        <v>92.85</v>
      </c>
      <c r="G290" s="10">
        <v>94.83</v>
      </c>
      <c r="H290" s="47">
        <v>1.040713E7</v>
      </c>
      <c r="I290" s="10">
        <v>9.78339194E8</v>
      </c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9">
        <v>43483.0</v>
      </c>
      <c r="B291" s="10">
        <v>93.33</v>
      </c>
      <c r="C291" s="45">
        <v>3.28</v>
      </c>
      <c r="D291" s="46">
        <v>0.036424208772904</v>
      </c>
      <c r="E291" s="10">
        <v>90.61</v>
      </c>
      <c r="F291" s="10">
        <v>90.51</v>
      </c>
      <c r="G291" s="10">
        <v>93.69</v>
      </c>
      <c r="H291" s="47">
        <v>1.770529E7</v>
      </c>
      <c r="I291" s="10">
        <v>1.639450819E9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9">
        <v>43482.0</v>
      </c>
      <c r="B292" s="10">
        <v>90.05</v>
      </c>
      <c r="C292" s="45">
        <v>-0.0499999999999972</v>
      </c>
      <c r="D292" s="46">
        <v>-5.5493895671473E-4</v>
      </c>
      <c r="E292" s="10">
        <v>90.25</v>
      </c>
      <c r="F292" s="10">
        <v>89.84</v>
      </c>
      <c r="G292" s="10">
        <v>90.96</v>
      </c>
      <c r="H292" s="47">
        <v>6957870.0</v>
      </c>
      <c r="I292" s="10">
        <v>6.27412884E8</v>
      </c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9">
        <v>43481.0</v>
      </c>
      <c r="B293" s="10">
        <v>90.1</v>
      </c>
      <c r="C293" s="45">
        <v>1.23999999999999</v>
      </c>
      <c r="D293" s="46">
        <v>0.0139545352239477</v>
      </c>
      <c r="E293" s="10">
        <v>88.75</v>
      </c>
      <c r="F293" s="10">
        <v>88.53</v>
      </c>
      <c r="G293" s="10">
        <v>90.95</v>
      </c>
      <c r="H293" s="47">
        <v>1.384402E7</v>
      </c>
      <c r="I293" s="10">
        <v>1.247818908E9</v>
      </c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9">
        <v>43480.0</v>
      </c>
      <c r="B294" s="10">
        <v>88.86</v>
      </c>
      <c r="C294" s="45">
        <v>0.560000000000002</v>
      </c>
      <c r="D294" s="46">
        <v>0.00634201585503966</v>
      </c>
      <c r="E294" s="10">
        <v>88.67</v>
      </c>
      <c r="F294" s="10">
        <v>88.37</v>
      </c>
      <c r="G294" s="10">
        <v>91.1</v>
      </c>
      <c r="H294" s="47">
        <v>1.521385E7</v>
      </c>
      <c r="I294" s="10">
        <v>1.360037241E9</v>
      </c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9">
        <v>43479.0</v>
      </c>
      <c r="B295" s="10">
        <v>88.3</v>
      </c>
      <c r="C295" s="45">
        <v>0.299999999999997</v>
      </c>
      <c r="D295" s="46">
        <v>0.00340909090909088</v>
      </c>
      <c r="E295" s="10">
        <v>87.56</v>
      </c>
      <c r="F295" s="10">
        <v>86.44</v>
      </c>
      <c r="G295" s="10">
        <v>88.75</v>
      </c>
      <c r="H295" s="47">
        <v>1.513749E7</v>
      </c>
      <c r="I295" s="10">
        <v>1.321104894E9</v>
      </c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9">
        <v>43476.0</v>
      </c>
      <c r="B296" s="10">
        <v>88.0</v>
      </c>
      <c r="C296" s="45">
        <v>3.3</v>
      </c>
      <c r="D296" s="46">
        <v>0.0389610389610389</v>
      </c>
      <c r="E296" s="10">
        <v>84.77</v>
      </c>
      <c r="F296" s="10">
        <v>84.7</v>
      </c>
      <c r="G296" s="10">
        <v>88.19</v>
      </c>
      <c r="H296" s="47">
        <v>2.237147E7</v>
      </c>
      <c r="I296" s="10">
        <v>1.943779994E9</v>
      </c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9">
        <v>43475.0</v>
      </c>
      <c r="B297" s="10">
        <v>84.7</v>
      </c>
      <c r="C297" s="45">
        <v>0.769999999999996</v>
      </c>
      <c r="D297" s="46">
        <v>0.00917431192660546</v>
      </c>
      <c r="E297" s="10">
        <v>84.06</v>
      </c>
      <c r="F297" s="10">
        <v>83.7</v>
      </c>
      <c r="G297" s="10">
        <v>84.89</v>
      </c>
      <c r="H297" s="47">
        <v>7188760.0</v>
      </c>
      <c r="I297" s="10">
        <v>6.07702673E8</v>
      </c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9">
        <v>43474.0</v>
      </c>
      <c r="B298" s="10">
        <v>83.93</v>
      </c>
      <c r="C298" s="45">
        <v>0.230000000000004</v>
      </c>
      <c r="D298" s="46">
        <v>0.00274790919952215</v>
      </c>
      <c r="E298" s="10">
        <v>84.21</v>
      </c>
      <c r="F298" s="10">
        <v>83.41</v>
      </c>
      <c r="G298" s="10">
        <v>84.27</v>
      </c>
      <c r="H298" s="47">
        <v>9295330.0</v>
      </c>
      <c r="I298" s="10">
        <v>7.79476541E8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9">
        <v>43473.0</v>
      </c>
      <c r="B299" s="10">
        <v>83.7</v>
      </c>
      <c r="C299" s="45">
        <v>-0.299999999999997</v>
      </c>
      <c r="D299" s="46">
        <v>-0.00357142857142854</v>
      </c>
      <c r="E299" s="10">
        <v>84.46</v>
      </c>
      <c r="F299" s="10">
        <v>83.33</v>
      </c>
      <c r="G299" s="10">
        <v>84.85</v>
      </c>
      <c r="H299" s="47">
        <v>6832940.0</v>
      </c>
      <c r="I299" s="10">
        <v>5.72808692E8</v>
      </c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9">
        <v>43469.0</v>
      </c>
      <c r="B300" s="10">
        <v>84.0</v>
      </c>
      <c r="C300" s="45">
        <v>-0.489999999999995</v>
      </c>
      <c r="D300" s="46">
        <v>-0.00579950289975139</v>
      </c>
      <c r="E300" s="10">
        <v>84.5</v>
      </c>
      <c r="F300" s="10">
        <v>83.58</v>
      </c>
      <c r="G300" s="10">
        <v>84.8</v>
      </c>
      <c r="H300" s="47">
        <v>5640400.0</v>
      </c>
      <c r="I300" s="10">
        <v>4.75115006E8</v>
      </c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9">
        <v>43468.0</v>
      </c>
      <c r="B301" s="10">
        <v>84.49</v>
      </c>
      <c r="C301" s="45">
        <v>3.48999999999999</v>
      </c>
      <c r="D301" s="46">
        <v>0.0430864197530864</v>
      </c>
      <c r="E301" s="10">
        <v>80.95</v>
      </c>
      <c r="F301" s="10">
        <v>80.77</v>
      </c>
      <c r="G301" s="10">
        <v>84.49</v>
      </c>
      <c r="H301" s="47">
        <v>9797330.0</v>
      </c>
      <c r="I301" s="10">
        <v>8.12691091E8</v>
      </c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9">
        <v>43463.0</v>
      </c>
      <c r="B302" s="10">
        <v>81.0</v>
      </c>
      <c r="C302" s="45">
        <v>0.700000000000003</v>
      </c>
      <c r="D302" s="46">
        <v>0.00871731008717314</v>
      </c>
      <c r="E302" s="10">
        <v>80.99</v>
      </c>
      <c r="F302" s="10">
        <v>80.4</v>
      </c>
      <c r="G302" s="10">
        <v>81.32</v>
      </c>
      <c r="H302" s="47">
        <v>2060920.0</v>
      </c>
      <c r="I302" s="10">
        <v>1.66844485E8</v>
      </c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9">
        <v>43462.0</v>
      </c>
      <c r="B303" s="10">
        <v>80.3</v>
      </c>
      <c r="C303" s="45">
        <v>-0.740000000000009</v>
      </c>
      <c r="D303" s="46">
        <v>-0.00913129318854898</v>
      </c>
      <c r="E303" s="10">
        <v>81.5</v>
      </c>
      <c r="F303" s="10">
        <v>80.3</v>
      </c>
      <c r="G303" s="10">
        <v>81.68</v>
      </c>
      <c r="H303" s="47">
        <v>7068900.0</v>
      </c>
      <c r="I303" s="10">
        <v>5.72271255E8</v>
      </c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9">
        <v>43461.0</v>
      </c>
      <c r="B304" s="10">
        <v>81.04</v>
      </c>
      <c r="C304" s="45">
        <v>-0.259999999999991</v>
      </c>
      <c r="D304" s="46">
        <v>-0.00319803198031969</v>
      </c>
      <c r="E304" s="10">
        <v>82.3</v>
      </c>
      <c r="F304" s="10">
        <v>81.04</v>
      </c>
      <c r="G304" s="10">
        <v>82.5</v>
      </c>
      <c r="H304" s="47">
        <v>6166530.0</v>
      </c>
      <c r="I304" s="10">
        <v>5.03222034E8</v>
      </c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9">
        <v>43460.0</v>
      </c>
      <c r="B305" s="10">
        <v>81.3</v>
      </c>
      <c r="C305" s="45">
        <v>-0.38000000000001</v>
      </c>
      <c r="D305" s="46">
        <v>-0.0046523016650344</v>
      </c>
      <c r="E305" s="10">
        <v>81.36</v>
      </c>
      <c r="F305" s="10">
        <v>81.0</v>
      </c>
      <c r="G305" s="10">
        <v>82.4</v>
      </c>
      <c r="H305" s="47">
        <v>5634350.0</v>
      </c>
      <c r="I305" s="10">
        <v>4.59809808E8</v>
      </c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9">
        <v>43459.0</v>
      </c>
      <c r="B306" s="10">
        <v>81.68</v>
      </c>
      <c r="C306" s="45">
        <v>-1.27</v>
      </c>
      <c r="D306" s="46">
        <v>-0.0153104279686558</v>
      </c>
      <c r="E306" s="10">
        <v>82.55</v>
      </c>
      <c r="F306" s="10">
        <v>79.66</v>
      </c>
      <c r="G306" s="10">
        <v>82.55</v>
      </c>
      <c r="H306" s="47">
        <v>9699400.0</v>
      </c>
      <c r="I306" s="10">
        <v>7.84703893E8</v>
      </c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9">
        <v>43458.0</v>
      </c>
      <c r="B307" s="10">
        <v>82.95</v>
      </c>
      <c r="C307" s="45">
        <v>-0.349999999999994</v>
      </c>
      <c r="D307" s="46">
        <v>-0.00420168067226884</v>
      </c>
      <c r="E307" s="10">
        <v>83.29</v>
      </c>
      <c r="F307" s="10">
        <v>82.35</v>
      </c>
      <c r="G307" s="10">
        <v>83.39</v>
      </c>
      <c r="H307" s="47">
        <v>4109260.0</v>
      </c>
      <c r="I307" s="10">
        <v>3.40541688E8</v>
      </c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9">
        <v>43455.0</v>
      </c>
      <c r="B308" s="10">
        <v>83.3</v>
      </c>
      <c r="C308" s="45">
        <v>-0.180000000000007</v>
      </c>
      <c r="D308" s="46">
        <v>-0.00215620507906093</v>
      </c>
      <c r="E308" s="10">
        <v>83.5</v>
      </c>
      <c r="F308" s="10">
        <v>83.0</v>
      </c>
      <c r="G308" s="10">
        <v>83.69</v>
      </c>
      <c r="H308" s="47">
        <v>7741790.0</v>
      </c>
      <c r="I308" s="10">
        <v>6.44431289E8</v>
      </c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9">
        <v>43454.0</v>
      </c>
      <c r="B309" s="10">
        <v>83.48</v>
      </c>
      <c r="C309" s="45">
        <v>-1.02</v>
      </c>
      <c r="D309" s="46">
        <v>-0.0120710059171597</v>
      </c>
      <c r="E309" s="10">
        <v>83.93</v>
      </c>
      <c r="F309" s="10">
        <v>83.35</v>
      </c>
      <c r="G309" s="10">
        <v>84.5</v>
      </c>
      <c r="H309" s="47">
        <v>8273960.0</v>
      </c>
      <c r="I309" s="10">
        <v>6.92336402E8</v>
      </c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9">
        <v>43453.0</v>
      </c>
      <c r="B310" s="10">
        <v>84.5</v>
      </c>
      <c r="C310" s="45">
        <v>0.5</v>
      </c>
      <c r="D310" s="46">
        <v>0.00595238095238095</v>
      </c>
      <c r="E310" s="10">
        <v>84.0</v>
      </c>
      <c r="F310" s="10">
        <v>83.36</v>
      </c>
      <c r="G310" s="10">
        <v>84.9</v>
      </c>
      <c r="H310" s="47">
        <v>8832200.0</v>
      </c>
      <c r="I310" s="10">
        <v>7.4603506E8</v>
      </c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9">
        <v>43452.0</v>
      </c>
      <c r="B311" s="10">
        <v>84.0</v>
      </c>
      <c r="C311" s="45">
        <v>-0.170000000000002</v>
      </c>
      <c r="D311" s="46">
        <v>-0.00201972199120829</v>
      </c>
      <c r="E311" s="10">
        <v>83.89</v>
      </c>
      <c r="F311" s="10">
        <v>83.15</v>
      </c>
      <c r="G311" s="10">
        <v>84.19</v>
      </c>
      <c r="H311" s="47">
        <v>1.003454E7</v>
      </c>
      <c r="I311" s="10">
        <v>8.39457945E8</v>
      </c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9">
        <v>43451.0</v>
      </c>
      <c r="B312" s="10">
        <v>84.17</v>
      </c>
      <c r="C312" s="45">
        <v>0.170000000000002</v>
      </c>
      <c r="D312" s="46">
        <v>0.00202380952380954</v>
      </c>
      <c r="E312" s="10">
        <v>84.0</v>
      </c>
      <c r="F312" s="10">
        <v>83.88</v>
      </c>
      <c r="G312" s="10">
        <v>85.29</v>
      </c>
      <c r="H312" s="47">
        <v>9285880.0</v>
      </c>
      <c r="I312" s="10">
        <v>7.86115491E8</v>
      </c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9">
        <v>43448.0</v>
      </c>
      <c r="B313" s="10">
        <v>84.0</v>
      </c>
      <c r="C313" s="45">
        <v>-1.5</v>
      </c>
      <c r="D313" s="46">
        <v>-0.0175438596491228</v>
      </c>
      <c r="E313" s="10">
        <v>85.56</v>
      </c>
      <c r="F313" s="10">
        <v>84.0</v>
      </c>
      <c r="G313" s="10">
        <v>85.67</v>
      </c>
      <c r="H313" s="47">
        <v>6382320.0</v>
      </c>
      <c r="I313" s="10">
        <v>5.39397486E8</v>
      </c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9">
        <v>43447.0</v>
      </c>
      <c r="B314" s="10">
        <v>85.5</v>
      </c>
      <c r="C314" s="45">
        <v>-0.400000000000006</v>
      </c>
      <c r="D314" s="46">
        <v>-0.0046565774155996</v>
      </c>
      <c r="E314" s="10">
        <v>86.0</v>
      </c>
      <c r="F314" s="10">
        <v>85.14</v>
      </c>
      <c r="G314" s="10">
        <v>86.24</v>
      </c>
      <c r="H314" s="47">
        <v>6154630.0</v>
      </c>
      <c r="I314" s="10">
        <v>5.27088453E8</v>
      </c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9">
        <v>43446.0</v>
      </c>
      <c r="B315" s="10">
        <v>85.9</v>
      </c>
      <c r="C315" s="45">
        <v>-0.519999999999996</v>
      </c>
      <c r="D315" s="46">
        <v>-0.0060171256653552</v>
      </c>
      <c r="E315" s="10">
        <v>87.08</v>
      </c>
      <c r="F315" s="10">
        <v>85.28</v>
      </c>
      <c r="G315" s="10">
        <v>87.23</v>
      </c>
      <c r="H315" s="47">
        <v>6697790.0</v>
      </c>
      <c r="I315" s="10">
        <v>5.77874835E8</v>
      </c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9">
        <v>43445.0</v>
      </c>
      <c r="B316" s="10">
        <v>86.42</v>
      </c>
      <c r="C316" s="45">
        <v>-0.510000000000005</v>
      </c>
      <c r="D316" s="46">
        <v>-0.00586678937075814</v>
      </c>
      <c r="E316" s="10">
        <v>86.91</v>
      </c>
      <c r="F316" s="10">
        <v>86.42</v>
      </c>
      <c r="G316" s="10">
        <v>87.92</v>
      </c>
      <c r="H316" s="47">
        <v>5002500.0</v>
      </c>
      <c r="I316" s="10">
        <v>4.35548317E8</v>
      </c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9">
        <v>43444.0</v>
      </c>
      <c r="B317" s="10">
        <v>86.93</v>
      </c>
      <c r="C317" s="45">
        <v>-1.48999999999999</v>
      </c>
      <c r="D317" s="46">
        <v>-0.0168513910879891</v>
      </c>
      <c r="E317" s="10">
        <v>88.4</v>
      </c>
      <c r="F317" s="10">
        <v>86.93</v>
      </c>
      <c r="G317" s="10">
        <v>88.83</v>
      </c>
      <c r="H317" s="47">
        <v>5466350.0</v>
      </c>
      <c r="I317" s="10">
        <v>4.79674068E8</v>
      </c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9">
        <v>43441.0</v>
      </c>
      <c r="B318" s="10">
        <v>88.42</v>
      </c>
      <c r="C318" s="45">
        <v>-0.579999999999998</v>
      </c>
      <c r="D318" s="46">
        <v>-0.00651685393258425</v>
      </c>
      <c r="E318" s="10">
        <v>89.2</v>
      </c>
      <c r="F318" s="10">
        <v>88.25</v>
      </c>
      <c r="G318" s="10">
        <v>89.43</v>
      </c>
      <c r="H318" s="47">
        <v>6758770.0</v>
      </c>
      <c r="I318" s="10">
        <v>5.9929087E8</v>
      </c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9">
        <v>43440.0</v>
      </c>
      <c r="B319" s="10">
        <v>89.0</v>
      </c>
      <c r="C319" s="45">
        <v>-0.75</v>
      </c>
      <c r="D319" s="46">
        <v>-0.00835654596100279</v>
      </c>
      <c r="E319" s="10">
        <v>89.48</v>
      </c>
      <c r="F319" s="10">
        <v>89.0</v>
      </c>
      <c r="G319" s="10">
        <v>89.98</v>
      </c>
      <c r="H319" s="47">
        <v>4218920.0</v>
      </c>
      <c r="I319" s="10">
        <v>3.76853599E8</v>
      </c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9">
        <v>43439.0</v>
      </c>
      <c r="B320" s="10">
        <v>89.75</v>
      </c>
      <c r="C320" s="45">
        <v>-0.5</v>
      </c>
      <c r="D320" s="46">
        <v>-0.00554016620498615</v>
      </c>
      <c r="E320" s="10">
        <v>89.95</v>
      </c>
      <c r="F320" s="10">
        <v>88.9</v>
      </c>
      <c r="G320" s="10">
        <v>90.0</v>
      </c>
      <c r="H320" s="47">
        <v>5873980.0</v>
      </c>
      <c r="I320" s="10">
        <v>5.26007212E8</v>
      </c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9">
        <v>43438.0</v>
      </c>
      <c r="B321" s="10">
        <v>90.25</v>
      </c>
      <c r="C321" s="45">
        <v>0.219999999999999</v>
      </c>
      <c r="D321" s="46">
        <v>0.00244362990114405</v>
      </c>
      <c r="E321" s="10">
        <v>90.19</v>
      </c>
      <c r="F321" s="10">
        <v>90.0</v>
      </c>
      <c r="G321" s="10">
        <v>91.21</v>
      </c>
      <c r="H321" s="47">
        <v>7434860.0</v>
      </c>
      <c r="I321" s="10">
        <v>6.74565198E8</v>
      </c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9">
        <v>43437.0</v>
      </c>
      <c r="B322" s="10">
        <v>90.03</v>
      </c>
      <c r="C322" s="45">
        <v>0.510000000000005</v>
      </c>
      <c r="D322" s="46">
        <v>0.00569705093833786</v>
      </c>
      <c r="E322" s="10">
        <v>90.09</v>
      </c>
      <c r="F322" s="10">
        <v>89.72</v>
      </c>
      <c r="G322" s="10">
        <v>91.43</v>
      </c>
      <c r="H322" s="47">
        <v>7397800.0</v>
      </c>
      <c r="I322" s="10">
        <v>6.69957906E8</v>
      </c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9">
        <v>43434.0</v>
      </c>
      <c r="B323" s="10">
        <v>89.52</v>
      </c>
      <c r="C323" s="45">
        <v>-0.650000000000006</v>
      </c>
      <c r="D323" s="46">
        <v>-0.00720860596650777</v>
      </c>
      <c r="E323" s="10">
        <v>90.06</v>
      </c>
      <c r="F323" s="10">
        <v>89.51</v>
      </c>
      <c r="G323" s="10">
        <v>90.6</v>
      </c>
      <c r="H323" s="47">
        <v>5782190.0</v>
      </c>
      <c r="I323" s="10">
        <v>5.19383203E8</v>
      </c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9">
        <v>43433.0</v>
      </c>
      <c r="B324" s="10">
        <v>90.17</v>
      </c>
      <c r="C324" s="45">
        <v>0.0700000000000074</v>
      </c>
      <c r="D324" s="46">
        <v>7.76914539400748E-4</v>
      </c>
      <c r="E324" s="10">
        <v>90.31</v>
      </c>
      <c r="F324" s="10">
        <v>90.02</v>
      </c>
      <c r="G324" s="10">
        <v>91.94</v>
      </c>
      <c r="H324" s="47">
        <v>8425650.0</v>
      </c>
      <c r="I324" s="10">
        <v>7.66063977E8</v>
      </c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9">
        <v>43432.0</v>
      </c>
      <c r="B325" s="10">
        <v>90.1</v>
      </c>
      <c r="C325" s="45">
        <v>0.649999999999991</v>
      </c>
      <c r="D325" s="46">
        <v>0.00726662940190041</v>
      </c>
      <c r="E325" s="10">
        <v>89.59</v>
      </c>
      <c r="F325" s="10">
        <v>89.34</v>
      </c>
      <c r="G325" s="10">
        <v>90.37</v>
      </c>
      <c r="H325" s="47">
        <v>6261330.0</v>
      </c>
      <c r="I325" s="10">
        <v>5.62380765E8</v>
      </c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9">
        <v>43431.0</v>
      </c>
      <c r="B326" s="10">
        <v>89.45</v>
      </c>
      <c r="C326" s="45">
        <v>-0.200000000000003</v>
      </c>
      <c r="D326" s="46">
        <v>-0.00223089793641944</v>
      </c>
      <c r="E326" s="10">
        <v>89.7</v>
      </c>
      <c r="F326" s="10">
        <v>89.33</v>
      </c>
      <c r="G326" s="10">
        <v>90.95</v>
      </c>
      <c r="H326" s="47">
        <v>7413080.0</v>
      </c>
      <c r="I326" s="10">
        <v>6.65299676E8</v>
      </c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9">
        <v>43430.0</v>
      </c>
      <c r="B327" s="10">
        <v>89.65</v>
      </c>
      <c r="C327" s="45">
        <v>-1.16999999999999</v>
      </c>
      <c r="D327" s="46">
        <v>-0.0128826249724729</v>
      </c>
      <c r="E327" s="10">
        <v>91.21</v>
      </c>
      <c r="F327" s="10">
        <v>89.14</v>
      </c>
      <c r="G327" s="10">
        <v>91.21</v>
      </c>
      <c r="H327" s="47">
        <v>5509120.0</v>
      </c>
      <c r="I327" s="10">
        <v>4.95251502E8</v>
      </c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9">
        <v>43427.0</v>
      </c>
      <c r="B328" s="10">
        <v>90.82</v>
      </c>
      <c r="C328" s="45">
        <v>-0.780000000000001</v>
      </c>
      <c r="D328" s="46">
        <v>-0.00851528384279477</v>
      </c>
      <c r="E328" s="10">
        <v>91.65</v>
      </c>
      <c r="F328" s="10">
        <v>90.18</v>
      </c>
      <c r="G328" s="10">
        <v>91.71</v>
      </c>
      <c r="H328" s="47">
        <v>5318350.0</v>
      </c>
      <c r="I328" s="10">
        <v>4.82887517E8</v>
      </c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9">
        <v>43426.0</v>
      </c>
      <c r="B329" s="10">
        <v>91.6</v>
      </c>
      <c r="C329" s="45">
        <v>2.03</v>
      </c>
      <c r="D329" s="46">
        <v>0.0226638383387295</v>
      </c>
      <c r="E329" s="10">
        <v>89.86</v>
      </c>
      <c r="F329" s="10">
        <v>89.45</v>
      </c>
      <c r="G329" s="10">
        <v>91.96</v>
      </c>
      <c r="H329" s="47">
        <v>7619100.0</v>
      </c>
      <c r="I329" s="10">
        <v>6.94493369E8</v>
      </c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9">
        <v>43425.0</v>
      </c>
      <c r="B330" s="10">
        <v>89.57</v>
      </c>
      <c r="C330" s="45">
        <v>-0.530000000000001</v>
      </c>
      <c r="D330" s="46">
        <v>-0.00588235294117648</v>
      </c>
      <c r="E330" s="10">
        <v>89.8</v>
      </c>
      <c r="F330" s="10">
        <v>88.8</v>
      </c>
      <c r="G330" s="10">
        <v>90.27</v>
      </c>
      <c r="H330" s="47">
        <v>1.117167E7</v>
      </c>
      <c r="I330" s="10">
        <v>1.000010633E9</v>
      </c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9">
        <v>43424.0</v>
      </c>
      <c r="B331" s="10">
        <v>90.1</v>
      </c>
      <c r="C331" s="45">
        <v>-1.39</v>
      </c>
      <c r="D331" s="46">
        <v>-0.0151929172587168</v>
      </c>
      <c r="E331" s="10">
        <v>91.2</v>
      </c>
      <c r="F331" s="10">
        <v>89.08</v>
      </c>
      <c r="G331" s="10">
        <v>91.61</v>
      </c>
      <c r="H331" s="47">
        <v>7324270.0</v>
      </c>
      <c r="I331" s="10">
        <v>6.62088888E8</v>
      </c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9">
        <v>43423.0</v>
      </c>
      <c r="B332" s="10">
        <v>91.49</v>
      </c>
      <c r="C332" s="45">
        <v>-1.96000000000001</v>
      </c>
      <c r="D332" s="46">
        <v>-0.0209737827715357</v>
      </c>
      <c r="E332" s="10">
        <v>93.45</v>
      </c>
      <c r="F332" s="10">
        <v>90.95</v>
      </c>
      <c r="G332" s="10">
        <v>94.0</v>
      </c>
      <c r="H332" s="47">
        <v>8916130.0</v>
      </c>
      <c r="I332" s="10">
        <v>8.19328348E8</v>
      </c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9">
        <v>43420.0</v>
      </c>
      <c r="B333" s="10">
        <v>93.45</v>
      </c>
      <c r="C333" s="45">
        <v>-0.509999999999991</v>
      </c>
      <c r="D333" s="46">
        <v>-0.00542784163473809</v>
      </c>
      <c r="E333" s="10">
        <v>94.14</v>
      </c>
      <c r="F333" s="10">
        <v>92.7</v>
      </c>
      <c r="G333" s="10">
        <v>94.34</v>
      </c>
      <c r="H333" s="47">
        <v>4177410.0</v>
      </c>
      <c r="I333" s="10">
        <v>3.89956932E8</v>
      </c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9">
        <v>43419.0</v>
      </c>
      <c r="B334" s="10">
        <v>93.96</v>
      </c>
      <c r="C334" s="45">
        <v>-0.0500000000000114</v>
      </c>
      <c r="D334" s="46">
        <v>-5.31858312945552E-4</v>
      </c>
      <c r="E334" s="10">
        <v>94.0</v>
      </c>
      <c r="F334" s="10">
        <v>92.9</v>
      </c>
      <c r="G334" s="10">
        <v>94.92</v>
      </c>
      <c r="H334" s="47">
        <v>7791960.0</v>
      </c>
      <c r="I334" s="10">
        <v>7.32730005E8</v>
      </c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9">
        <v>43418.0</v>
      </c>
      <c r="B335" s="10">
        <v>94.01</v>
      </c>
      <c r="C335" s="45">
        <v>4.46000000000001</v>
      </c>
      <c r="D335" s="46">
        <v>0.0498045784477946</v>
      </c>
      <c r="E335" s="10">
        <v>89.55</v>
      </c>
      <c r="F335" s="10">
        <v>89.55</v>
      </c>
      <c r="G335" s="10">
        <v>94.49</v>
      </c>
      <c r="H335" s="47">
        <v>1.446809E7</v>
      </c>
      <c r="I335" s="10">
        <v>1.332806646E9</v>
      </c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9">
        <v>43417.0</v>
      </c>
      <c r="B336" s="10">
        <v>89.55</v>
      </c>
      <c r="C336" s="45">
        <v>0.980000000000004</v>
      </c>
      <c r="D336" s="46">
        <v>0.0110646945918483</v>
      </c>
      <c r="E336" s="10">
        <v>88.34</v>
      </c>
      <c r="F336" s="10">
        <v>88.05</v>
      </c>
      <c r="G336" s="10">
        <v>90.0</v>
      </c>
      <c r="H336" s="47">
        <v>8716140.0</v>
      </c>
      <c r="I336" s="10">
        <v>7.81191975E8</v>
      </c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9">
        <v>43416.0</v>
      </c>
      <c r="B337" s="10">
        <v>88.57</v>
      </c>
      <c r="C337" s="45">
        <v>-0.280000000000001</v>
      </c>
      <c r="D337" s="46">
        <v>-0.0031513787281936</v>
      </c>
      <c r="E337" s="10">
        <v>89.45</v>
      </c>
      <c r="F337" s="10">
        <v>88.27</v>
      </c>
      <c r="G337" s="10">
        <v>89.98</v>
      </c>
      <c r="H337" s="47">
        <v>4587340.0</v>
      </c>
      <c r="I337" s="10">
        <v>4.08493418E8</v>
      </c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9">
        <v>43413.0</v>
      </c>
      <c r="B338" s="10">
        <v>88.85</v>
      </c>
      <c r="C338" s="45">
        <v>-2.95</v>
      </c>
      <c r="D338" s="46">
        <v>-0.0321350762527233</v>
      </c>
      <c r="E338" s="10">
        <v>91.2</v>
      </c>
      <c r="F338" s="10">
        <v>88.52</v>
      </c>
      <c r="G338" s="10">
        <v>91.66</v>
      </c>
      <c r="H338" s="47">
        <v>8369320.0</v>
      </c>
      <c r="I338" s="10">
        <v>7.50054433E8</v>
      </c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9">
        <v>43412.0</v>
      </c>
      <c r="B339" s="10">
        <v>91.8</v>
      </c>
      <c r="C339" s="45">
        <v>-0.640000000000001</v>
      </c>
      <c r="D339" s="46">
        <v>-0.00692340977931632</v>
      </c>
      <c r="E339" s="10">
        <v>92.82</v>
      </c>
      <c r="F339" s="10">
        <v>91.31</v>
      </c>
      <c r="G339" s="10">
        <v>93.24</v>
      </c>
      <c r="H339" s="47">
        <v>9382340.0</v>
      </c>
      <c r="I339" s="10">
        <v>8.66969805E8</v>
      </c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9">
        <v>43411.0</v>
      </c>
      <c r="B340" s="10">
        <v>92.44</v>
      </c>
      <c r="C340" s="45">
        <v>1.3</v>
      </c>
      <c r="D340" s="46">
        <v>0.0142637700241387</v>
      </c>
      <c r="E340" s="10">
        <v>90.68</v>
      </c>
      <c r="F340" s="10">
        <v>89.3</v>
      </c>
      <c r="G340" s="10">
        <v>92.95</v>
      </c>
      <c r="H340" s="47">
        <v>1.18508E7</v>
      </c>
      <c r="I340" s="10">
        <v>1.086032122E9</v>
      </c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9">
        <v>43410.0</v>
      </c>
      <c r="B341" s="10">
        <v>91.14</v>
      </c>
      <c r="C341" s="45">
        <v>2.68000000000001</v>
      </c>
      <c r="D341" s="46">
        <v>0.0302961790639838</v>
      </c>
      <c r="E341" s="10">
        <v>89.0</v>
      </c>
      <c r="F341" s="10">
        <v>88.55</v>
      </c>
      <c r="G341" s="10">
        <v>91.81</v>
      </c>
      <c r="H341" s="47">
        <v>1.174846E7</v>
      </c>
      <c r="I341" s="10">
        <v>1.061511655E9</v>
      </c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9">
        <v>43406.0</v>
      </c>
      <c r="B342" s="10">
        <v>88.46</v>
      </c>
      <c r="C342" s="45">
        <v>-0.140000000000001</v>
      </c>
      <c r="D342" s="46">
        <v>-0.00158013544018059</v>
      </c>
      <c r="E342" s="10">
        <v>88.85</v>
      </c>
      <c r="F342" s="10">
        <v>88.46</v>
      </c>
      <c r="G342" s="10">
        <v>89.74</v>
      </c>
      <c r="H342" s="47">
        <v>1.056978E7</v>
      </c>
      <c r="I342" s="10">
        <v>9.42193847E8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9">
        <v>43405.0</v>
      </c>
      <c r="B343" s="10">
        <v>88.6</v>
      </c>
      <c r="C343" s="45">
        <v>0.699999999999989</v>
      </c>
      <c r="D343" s="46">
        <v>0.00796359499431159</v>
      </c>
      <c r="E343" s="10">
        <v>87.7</v>
      </c>
      <c r="F343" s="10">
        <v>86.9</v>
      </c>
      <c r="G343" s="10">
        <v>88.68</v>
      </c>
      <c r="H343" s="47">
        <v>6362420.0</v>
      </c>
      <c r="I343" s="10">
        <v>5.59179495E8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9">
        <v>43404.0</v>
      </c>
      <c r="B344" s="10">
        <v>87.9</v>
      </c>
      <c r="C344" s="45">
        <v>1.17</v>
      </c>
      <c r="D344" s="46">
        <v>0.0134901418194397</v>
      </c>
      <c r="E344" s="10">
        <v>86.8</v>
      </c>
      <c r="F344" s="10">
        <v>86.34</v>
      </c>
      <c r="G344" s="10">
        <v>88.0</v>
      </c>
      <c r="H344" s="47">
        <v>1.011094E7</v>
      </c>
      <c r="I344" s="10">
        <v>8.82202366E8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9">
        <v>43403.0</v>
      </c>
      <c r="B345" s="10">
        <v>86.73</v>
      </c>
      <c r="C345" s="45">
        <v>3.53</v>
      </c>
      <c r="D345" s="46">
        <v>0.0424278846153846</v>
      </c>
      <c r="E345" s="10">
        <v>82.05</v>
      </c>
      <c r="F345" s="10">
        <v>82.05</v>
      </c>
      <c r="G345" s="10">
        <v>86.73</v>
      </c>
      <c r="H345" s="47">
        <v>1.524391E7</v>
      </c>
      <c r="I345" s="10">
        <v>1.293194663E9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9">
        <v>43402.0</v>
      </c>
      <c r="B346" s="10">
        <v>83.2</v>
      </c>
      <c r="C346" s="45">
        <v>-0.299999999999997</v>
      </c>
      <c r="D346" s="46">
        <v>-0.00359281437125745</v>
      </c>
      <c r="E346" s="10">
        <v>83.5</v>
      </c>
      <c r="F346" s="10">
        <v>82.82</v>
      </c>
      <c r="G346" s="10">
        <v>84.8</v>
      </c>
      <c r="H346" s="47">
        <v>1.035639E7</v>
      </c>
      <c r="I346" s="10">
        <v>8.66811327E8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9">
        <v>43399.0</v>
      </c>
      <c r="B347" s="10">
        <v>83.5</v>
      </c>
      <c r="C347" s="45">
        <v>-3.77</v>
      </c>
      <c r="D347" s="46">
        <v>-0.0431992666437492</v>
      </c>
      <c r="E347" s="10">
        <v>87.07</v>
      </c>
      <c r="F347" s="10">
        <v>83.13</v>
      </c>
      <c r="G347" s="10">
        <v>87.19</v>
      </c>
      <c r="H347" s="47">
        <v>1.704387E7</v>
      </c>
      <c r="I347" s="10">
        <v>1.442690465E9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9">
        <v>43398.0</v>
      </c>
      <c r="B348" s="10">
        <v>87.27</v>
      </c>
      <c r="C348" s="45">
        <v>-0.480000000000004</v>
      </c>
      <c r="D348" s="46">
        <v>-0.00547008547008552</v>
      </c>
      <c r="E348" s="10">
        <v>87.01</v>
      </c>
      <c r="F348" s="10">
        <v>86.5</v>
      </c>
      <c r="G348" s="10">
        <v>87.9</v>
      </c>
      <c r="H348" s="47">
        <v>6117280.0</v>
      </c>
      <c r="I348" s="10">
        <v>5.32584854E8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9">
        <v>43397.0</v>
      </c>
      <c r="B349" s="10">
        <v>87.75</v>
      </c>
      <c r="C349" s="45">
        <v>-0.709999999999994</v>
      </c>
      <c r="D349" s="46">
        <v>-0.00802622654307024</v>
      </c>
      <c r="E349" s="10">
        <v>88.98</v>
      </c>
      <c r="F349" s="10">
        <v>87.06</v>
      </c>
      <c r="G349" s="10">
        <v>89.3</v>
      </c>
      <c r="H349" s="47">
        <v>1.141883E7</v>
      </c>
      <c r="I349" s="10">
        <v>1.00327734E9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9">
        <v>43396.0</v>
      </c>
      <c r="B350" s="10">
        <v>88.46</v>
      </c>
      <c r="C350" s="45">
        <v>-0.340000000000003</v>
      </c>
      <c r="D350" s="46">
        <v>-0.00382882882882887</v>
      </c>
      <c r="E350" s="10">
        <v>88.78</v>
      </c>
      <c r="F350" s="10">
        <v>87.96</v>
      </c>
      <c r="G350" s="10">
        <v>89.7</v>
      </c>
      <c r="H350" s="47">
        <v>1.172893E7</v>
      </c>
      <c r="I350" s="10">
        <v>1.040679835E9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9">
        <v>43395.0</v>
      </c>
      <c r="B351" s="10">
        <v>88.8</v>
      </c>
      <c r="C351" s="45">
        <v>-1.78</v>
      </c>
      <c r="D351" s="46">
        <v>-0.0196511371163612</v>
      </c>
      <c r="E351" s="10">
        <v>90.6</v>
      </c>
      <c r="F351" s="10">
        <v>88.19</v>
      </c>
      <c r="G351" s="10">
        <v>90.89</v>
      </c>
      <c r="H351" s="47">
        <v>1.552864E7</v>
      </c>
      <c r="I351" s="10">
        <v>1.382052486E9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9">
        <v>43392.0</v>
      </c>
      <c r="B352" s="10">
        <v>90.58</v>
      </c>
      <c r="C352" s="45">
        <v>-1.95</v>
      </c>
      <c r="D352" s="46">
        <v>-0.0210742461904248</v>
      </c>
      <c r="E352" s="10">
        <v>92.4</v>
      </c>
      <c r="F352" s="10">
        <v>90.5</v>
      </c>
      <c r="G352" s="10">
        <v>92.47</v>
      </c>
      <c r="H352" s="47">
        <v>7540530.0</v>
      </c>
      <c r="I352" s="10">
        <v>6.86567396E8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9">
        <v>43391.0</v>
      </c>
      <c r="B353" s="10">
        <v>92.53</v>
      </c>
      <c r="C353" s="45">
        <v>1.03</v>
      </c>
      <c r="D353" s="46">
        <v>0.0112568306010929</v>
      </c>
      <c r="E353" s="10">
        <v>91.47</v>
      </c>
      <c r="F353" s="10">
        <v>90.05</v>
      </c>
      <c r="G353" s="10">
        <v>92.53</v>
      </c>
      <c r="H353" s="47">
        <v>1.435358E7</v>
      </c>
      <c r="I353" s="10">
        <v>1.306457521E9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9">
        <v>43390.0</v>
      </c>
      <c r="B354" s="10">
        <v>91.5</v>
      </c>
      <c r="C354" s="45">
        <v>0.0</v>
      </c>
      <c r="D354" s="46">
        <v>0.0</v>
      </c>
      <c r="E354" s="10">
        <v>91.8</v>
      </c>
      <c r="F354" s="10">
        <v>91.45</v>
      </c>
      <c r="G354" s="10">
        <v>92.19</v>
      </c>
      <c r="H354" s="47">
        <v>5180090.0</v>
      </c>
      <c r="I354" s="10">
        <v>4.75648107E8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9">
        <v>43389.0</v>
      </c>
      <c r="B355" s="10">
        <v>91.5</v>
      </c>
      <c r="C355" s="45">
        <v>-1.23</v>
      </c>
      <c r="D355" s="46">
        <v>-0.013264315755419</v>
      </c>
      <c r="E355" s="10">
        <v>93.0</v>
      </c>
      <c r="F355" s="10">
        <v>91.34</v>
      </c>
      <c r="G355" s="10">
        <v>93.05</v>
      </c>
      <c r="H355" s="47">
        <v>8406230.0</v>
      </c>
      <c r="I355" s="10">
        <v>7.71109001E8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9">
        <v>43388.0</v>
      </c>
      <c r="B356" s="10">
        <v>92.73</v>
      </c>
      <c r="C356" s="45">
        <v>-0.719999999999999</v>
      </c>
      <c r="D356" s="46">
        <v>-0.00770465489566612</v>
      </c>
      <c r="E356" s="10">
        <v>93.39</v>
      </c>
      <c r="F356" s="10">
        <v>92.66</v>
      </c>
      <c r="G356" s="10">
        <v>93.75</v>
      </c>
      <c r="H356" s="47">
        <v>2874410.0</v>
      </c>
      <c r="I356" s="10">
        <v>2.67523315E8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9">
        <v>43385.0</v>
      </c>
      <c r="B357" s="10">
        <v>93.45</v>
      </c>
      <c r="C357" s="45">
        <v>1.03</v>
      </c>
      <c r="D357" s="46">
        <v>0.0111447738584722</v>
      </c>
      <c r="E357" s="10">
        <v>92.77</v>
      </c>
      <c r="F357" s="10">
        <v>92.4</v>
      </c>
      <c r="G357" s="10">
        <v>93.51</v>
      </c>
      <c r="H357" s="47">
        <v>4584410.0</v>
      </c>
      <c r="I357" s="10">
        <v>4.26166904E8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9">
        <v>43384.0</v>
      </c>
      <c r="B358" s="10">
        <v>92.42</v>
      </c>
      <c r="C358" s="45">
        <v>-0.599999999999994</v>
      </c>
      <c r="D358" s="46">
        <v>-0.00645022575790147</v>
      </c>
      <c r="E358" s="10">
        <v>91.75</v>
      </c>
      <c r="F358" s="10">
        <v>91.71</v>
      </c>
      <c r="G358" s="10">
        <v>92.9</v>
      </c>
      <c r="H358" s="47">
        <v>7007380.0</v>
      </c>
      <c r="I358" s="10">
        <v>6.45845252E8</v>
      </c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9">
        <v>43383.0</v>
      </c>
      <c r="B359" s="10">
        <v>93.02</v>
      </c>
      <c r="C359" s="45">
        <v>-0.540000000000006</v>
      </c>
      <c r="D359" s="46">
        <v>-0.00577169730654132</v>
      </c>
      <c r="E359" s="10">
        <v>93.56</v>
      </c>
      <c r="F359" s="10">
        <v>92.15</v>
      </c>
      <c r="G359" s="10">
        <v>93.8</v>
      </c>
      <c r="H359" s="47">
        <v>4834180.0</v>
      </c>
      <c r="I359" s="10">
        <v>4.49908861E8</v>
      </c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9">
        <v>43382.0</v>
      </c>
      <c r="B360" s="10">
        <v>93.56</v>
      </c>
      <c r="C360" s="45">
        <v>-1.75999999999999</v>
      </c>
      <c r="D360" s="46">
        <v>-0.0184641208560637</v>
      </c>
      <c r="E360" s="10">
        <v>95.7</v>
      </c>
      <c r="F360" s="10">
        <v>93.55</v>
      </c>
      <c r="G360" s="10">
        <v>96.11</v>
      </c>
      <c r="H360" s="47">
        <v>8334540.0</v>
      </c>
      <c r="I360" s="10">
        <v>7.86376351E8</v>
      </c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9">
        <v>43381.0</v>
      </c>
      <c r="B361" s="10">
        <v>95.32</v>
      </c>
      <c r="C361" s="45">
        <v>-0.700000000000003</v>
      </c>
      <c r="D361" s="46">
        <v>-0.00729014788585714</v>
      </c>
      <c r="E361" s="10">
        <v>96.48</v>
      </c>
      <c r="F361" s="10">
        <v>94.84</v>
      </c>
      <c r="G361" s="10">
        <v>96.71</v>
      </c>
      <c r="H361" s="47">
        <v>5492180.0</v>
      </c>
      <c r="I361" s="10">
        <v>5.23537127E8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9">
        <v>43378.0</v>
      </c>
      <c r="B362" s="10">
        <v>96.02</v>
      </c>
      <c r="C362" s="45">
        <v>-0.609999999999999</v>
      </c>
      <c r="D362" s="46">
        <v>-0.00631273931491255</v>
      </c>
      <c r="E362" s="10">
        <v>96.7</v>
      </c>
      <c r="F362" s="10">
        <v>95.35</v>
      </c>
      <c r="G362" s="10">
        <v>96.95</v>
      </c>
      <c r="H362" s="47">
        <v>6494760.0</v>
      </c>
      <c r="I362" s="10">
        <v>6.23332535E8</v>
      </c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9">
        <v>43377.0</v>
      </c>
      <c r="B363" s="10">
        <v>96.63</v>
      </c>
      <c r="C363" s="45">
        <v>-0.590000000000003</v>
      </c>
      <c r="D363" s="46">
        <v>-0.00606871014194614</v>
      </c>
      <c r="E363" s="10">
        <v>97.55</v>
      </c>
      <c r="F363" s="10">
        <v>96.6</v>
      </c>
      <c r="G363" s="10">
        <v>97.72</v>
      </c>
      <c r="H363" s="47">
        <v>6445280.0</v>
      </c>
      <c r="I363" s="10">
        <v>6.25178807E8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9">
        <v>43376.0</v>
      </c>
      <c r="B364" s="10">
        <v>97.22</v>
      </c>
      <c r="C364" s="45">
        <v>0.769999999999996</v>
      </c>
      <c r="D364" s="46">
        <v>0.00798341109383096</v>
      </c>
      <c r="E364" s="10">
        <v>96.5</v>
      </c>
      <c r="F364" s="10">
        <v>96.23</v>
      </c>
      <c r="G364" s="10">
        <v>97.52</v>
      </c>
      <c r="H364" s="47">
        <v>9191030.0</v>
      </c>
      <c r="I364" s="10">
        <v>8.91879311E8</v>
      </c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9">
        <v>43375.0</v>
      </c>
      <c r="B365" s="10">
        <v>96.45</v>
      </c>
      <c r="C365" s="45">
        <v>-0.61999999999999</v>
      </c>
      <c r="D365" s="46">
        <v>-0.00638714329865036</v>
      </c>
      <c r="E365" s="10">
        <v>97.13</v>
      </c>
      <c r="F365" s="10">
        <v>96.37</v>
      </c>
      <c r="G365" s="10">
        <v>97.6</v>
      </c>
      <c r="H365" s="47">
        <v>3570570.0</v>
      </c>
      <c r="I365" s="10">
        <v>3.46133235E8</v>
      </c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9">
        <v>43374.0</v>
      </c>
      <c r="B366" s="10">
        <v>97.07</v>
      </c>
      <c r="C366" s="45">
        <v>-0.13000000000001</v>
      </c>
      <c r="D366" s="46">
        <v>-0.00133744855967088</v>
      </c>
      <c r="E366" s="10">
        <v>97.77</v>
      </c>
      <c r="F366" s="10">
        <v>96.29</v>
      </c>
      <c r="G366" s="10">
        <v>98.1</v>
      </c>
      <c r="H366" s="47">
        <v>7431330.0</v>
      </c>
      <c r="I366" s="10">
        <v>7.21124418E8</v>
      </c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9">
        <v>43371.0</v>
      </c>
      <c r="B367" s="10">
        <v>97.2</v>
      </c>
      <c r="C367" s="45">
        <v>-5.78999999999999</v>
      </c>
      <c r="D367" s="46">
        <v>-0.056219050393242</v>
      </c>
      <c r="E367" s="10">
        <v>100.1</v>
      </c>
      <c r="F367" s="10">
        <v>96.25</v>
      </c>
      <c r="G367" s="10">
        <v>101.0</v>
      </c>
      <c r="H367" s="47">
        <v>2.363726E7</v>
      </c>
      <c r="I367" s="10">
        <v>2.304578607E9</v>
      </c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9">
        <v>43370.0</v>
      </c>
      <c r="B368" s="10">
        <v>102.99</v>
      </c>
      <c r="C368" s="45">
        <v>2.11999999999999</v>
      </c>
      <c r="D368" s="46">
        <v>0.0210171507881431</v>
      </c>
      <c r="E368" s="10">
        <v>101.39</v>
      </c>
      <c r="F368" s="10">
        <v>100.76</v>
      </c>
      <c r="G368" s="10">
        <v>103.0</v>
      </c>
      <c r="H368" s="47">
        <v>1.000046E7</v>
      </c>
      <c r="I368" s="10">
        <v>1.024325203E9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9">
        <v>43369.0</v>
      </c>
      <c r="B369" s="10">
        <v>100.87</v>
      </c>
      <c r="C369" s="45">
        <v>0.480000000000004</v>
      </c>
      <c r="D369" s="46">
        <v>0.00478135272437498</v>
      </c>
      <c r="E369" s="10">
        <v>100.25</v>
      </c>
      <c r="F369" s="10">
        <v>99.41</v>
      </c>
      <c r="G369" s="10">
        <v>101.38</v>
      </c>
      <c r="H369" s="47">
        <v>4921180.0</v>
      </c>
      <c r="I369" s="10">
        <v>4.94541238E8</v>
      </c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9">
        <v>43368.0</v>
      </c>
      <c r="B370" s="10">
        <v>100.39</v>
      </c>
      <c r="C370" s="45">
        <v>-0.609999999999999</v>
      </c>
      <c r="D370" s="46">
        <v>-0.00603960396039603</v>
      </c>
      <c r="E370" s="10">
        <v>101.19</v>
      </c>
      <c r="F370" s="10">
        <v>99.84</v>
      </c>
      <c r="G370" s="10">
        <v>101.4</v>
      </c>
      <c r="H370" s="47">
        <v>3790160.0</v>
      </c>
      <c r="I370" s="10">
        <v>3.80341353E8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9">
        <v>43367.0</v>
      </c>
      <c r="B371" s="10">
        <v>101.0</v>
      </c>
      <c r="C371" s="45">
        <v>0.0499999999999972</v>
      </c>
      <c r="D371" s="46">
        <v>4.95294700346678E-4</v>
      </c>
      <c r="E371" s="10">
        <v>100.79</v>
      </c>
      <c r="F371" s="10">
        <v>100.15</v>
      </c>
      <c r="G371" s="10">
        <v>101.38</v>
      </c>
      <c r="H371" s="47">
        <v>5296520.0</v>
      </c>
      <c r="I371" s="10">
        <v>5.33878745E8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9">
        <v>43364.0</v>
      </c>
      <c r="B372" s="10">
        <v>100.95</v>
      </c>
      <c r="C372" s="45">
        <v>0.170000000000002</v>
      </c>
      <c r="D372" s="46">
        <v>0.00168684262750547</v>
      </c>
      <c r="E372" s="10">
        <v>100.79</v>
      </c>
      <c r="F372" s="10">
        <v>99.21</v>
      </c>
      <c r="G372" s="10">
        <v>101.2</v>
      </c>
      <c r="H372" s="47">
        <v>1.036451E7</v>
      </c>
      <c r="I372" s="10">
        <v>1.039710422E9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9">
        <v>43363.0</v>
      </c>
      <c r="B373" s="10">
        <v>100.78</v>
      </c>
      <c r="C373" s="45">
        <v>1.28</v>
      </c>
      <c r="D373" s="46">
        <v>0.0128643216080402</v>
      </c>
      <c r="E373" s="10">
        <v>99.51</v>
      </c>
      <c r="F373" s="10">
        <v>99.3</v>
      </c>
      <c r="G373" s="10">
        <v>100.79</v>
      </c>
      <c r="H373" s="47">
        <v>1.358323E7</v>
      </c>
      <c r="I373" s="10">
        <v>1.362777588E9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9">
        <v>43362.0</v>
      </c>
      <c r="B374" s="10">
        <v>99.5</v>
      </c>
      <c r="C374" s="45">
        <v>0.0</v>
      </c>
      <c r="D374" s="46">
        <v>0.0</v>
      </c>
      <c r="E374" s="10">
        <v>99.7</v>
      </c>
      <c r="F374" s="10">
        <v>99.15</v>
      </c>
      <c r="G374" s="10">
        <v>99.85</v>
      </c>
      <c r="H374" s="47">
        <v>6949700.0</v>
      </c>
      <c r="I374" s="10">
        <v>6.91221214E8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9">
        <v>43361.0</v>
      </c>
      <c r="B375" s="10">
        <v>99.5</v>
      </c>
      <c r="C375" s="45">
        <v>1.18000000000001</v>
      </c>
      <c r="D375" s="46">
        <v>0.0120016273393003</v>
      </c>
      <c r="E375" s="10">
        <v>98.45</v>
      </c>
      <c r="F375" s="10">
        <v>98.3</v>
      </c>
      <c r="G375" s="10">
        <v>99.87</v>
      </c>
      <c r="H375" s="47">
        <v>9359000.0</v>
      </c>
      <c r="I375" s="10">
        <v>9.28175961E8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9">
        <v>43360.0</v>
      </c>
      <c r="B376" s="10">
        <v>98.32</v>
      </c>
      <c r="C376" s="45">
        <v>1.31999999999999</v>
      </c>
      <c r="D376" s="46">
        <v>0.0136082474226803</v>
      </c>
      <c r="E376" s="10">
        <v>97.33</v>
      </c>
      <c r="F376" s="10">
        <v>97.0</v>
      </c>
      <c r="G376" s="10">
        <v>98.96</v>
      </c>
      <c r="H376" s="47">
        <v>6522140.0</v>
      </c>
      <c r="I376" s="10">
        <v>6.41095522E8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9">
        <v>43357.0</v>
      </c>
      <c r="B377" s="10">
        <v>97.0</v>
      </c>
      <c r="C377" s="45">
        <v>-0.769999999999996</v>
      </c>
      <c r="D377" s="46">
        <v>-0.00787562647028737</v>
      </c>
      <c r="E377" s="10">
        <v>98.0</v>
      </c>
      <c r="F377" s="10">
        <v>96.64</v>
      </c>
      <c r="G377" s="10">
        <v>98.05</v>
      </c>
      <c r="H377" s="47">
        <v>3456750.0</v>
      </c>
      <c r="I377" s="10">
        <v>3.35954441E8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9">
        <v>43356.0</v>
      </c>
      <c r="B378" s="10">
        <v>97.77</v>
      </c>
      <c r="C378" s="45">
        <v>0.819999999999993</v>
      </c>
      <c r="D378" s="46">
        <v>0.00845796802475496</v>
      </c>
      <c r="E378" s="10">
        <v>96.82</v>
      </c>
      <c r="F378" s="10">
        <v>96.11</v>
      </c>
      <c r="G378" s="10">
        <v>98.51</v>
      </c>
      <c r="H378" s="47">
        <v>6388330.0</v>
      </c>
      <c r="I378" s="10">
        <v>6.24120754E8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9">
        <v>43355.0</v>
      </c>
      <c r="B379" s="10">
        <v>96.95</v>
      </c>
      <c r="C379" s="45">
        <v>1.72</v>
      </c>
      <c r="D379" s="46">
        <v>0.0180615352304946</v>
      </c>
      <c r="E379" s="10">
        <v>95.28</v>
      </c>
      <c r="F379" s="10">
        <v>94.51</v>
      </c>
      <c r="G379" s="10">
        <v>96.95</v>
      </c>
      <c r="H379" s="47">
        <v>5451300.0</v>
      </c>
      <c r="I379" s="10">
        <v>5.22960322E8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9">
        <v>43354.0</v>
      </c>
      <c r="B380" s="10">
        <v>95.23</v>
      </c>
      <c r="C380" s="45">
        <v>0.0300000000000011</v>
      </c>
      <c r="D380" s="46">
        <v>3.1512605042018E-4</v>
      </c>
      <c r="E380" s="10">
        <v>95.25</v>
      </c>
      <c r="F380" s="10">
        <v>94.73</v>
      </c>
      <c r="G380" s="10">
        <v>95.77</v>
      </c>
      <c r="H380" s="47">
        <v>7206390.0</v>
      </c>
      <c r="I380" s="10">
        <v>6.85789463E8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9">
        <v>43353.0</v>
      </c>
      <c r="B381" s="10">
        <v>95.2</v>
      </c>
      <c r="C381" s="45">
        <v>0.200000000000003</v>
      </c>
      <c r="D381" s="46">
        <v>0.00210526315789477</v>
      </c>
      <c r="E381" s="10">
        <v>95.03</v>
      </c>
      <c r="F381" s="10">
        <v>94.51</v>
      </c>
      <c r="G381" s="10">
        <v>95.47</v>
      </c>
      <c r="H381" s="47">
        <v>5901030.0</v>
      </c>
      <c r="I381" s="10">
        <v>5.59723077E8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9">
        <v>43350.0</v>
      </c>
      <c r="B382" s="10">
        <v>95.0</v>
      </c>
      <c r="C382" s="45">
        <v>-0.609999999999999</v>
      </c>
      <c r="D382" s="46">
        <v>-0.00638008576508733</v>
      </c>
      <c r="E382" s="10">
        <v>95.6</v>
      </c>
      <c r="F382" s="10">
        <v>94.13</v>
      </c>
      <c r="G382" s="10">
        <v>96.41</v>
      </c>
      <c r="H382" s="47">
        <v>8714670.0</v>
      </c>
      <c r="I382" s="10">
        <v>8.27247122E8</v>
      </c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9">
        <v>43349.0</v>
      </c>
      <c r="B383" s="10">
        <v>95.61</v>
      </c>
      <c r="C383" s="45">
        <v>-0.390000000000001</v>
      </c>
      <c r="D383" s="46">
        <v>-0.00406250000000001</v>
      </c>
      <c r="E383" s="10">
        <v>96.5</v>
      </c>
      <c r="F383" s="10">
        <v>95.5</v>
      </c>
      <c r="G383" s="10">
        <v>96.76</v>
      </c>
      <c r="H383" s="47">
        <v>7083500.0</v>
      </c>
      <c r="I383" s="10">
        <v>6.8161752E8</v>
      </c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9">
        <v>43348.0</v>
      </c>
      <c r="B384" s="10">
        <v>96.0</v>
      </c>
      <c r="C384" s="45">
        <v>-1.81</v>
      </c>
      <c r="D384" s="46">
        <v>-0.0185052653102955</v>
      </c>
      <c r="E384" s="10">
        <v>97.5</v>
      </c>
      <c r="F384" s="10">
        <v>96.0</v>
      </c>
      <c r="G384" s="10">
        <v>97.98</v>
      </c>
      <c r="H384" s="47">
        <v>5714350.0</v>
      </c>
      <c r="I384" s="10">
        <v>5.52812013E8</v>
      </c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9">
        <v>43347.0</v>
      </c>
      <c r="B385" s="10">
        <v>97.81</v>
      </c>
      <c r="C385" s="45">
        <v>-0.640000000000001</v>
      </c>
      <c r="D385" s="46">
        <v>-0.00650076180802438</v>
      </c>
      <c r="E385" s="10">
        <v>98.45</v>
      </c>
      <c r="F385" s="10">
        <v>97.41</v>
      </c>
      <c r="G385" s="10">
        <v>98.88</v>
      </c>
      <c r="H385" s="47">
        <v>4563200.0</v>
      </c>
      <c r="I385" s="10">
        <v>4.4725344E8</v>
      </c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9">
        <v>43346.0</v>
      </c>
      <c r="B386" s="10">
        <v>98.45</v>
      </c>
      <c r="C386" s="45">
        <v>0.409999999999997</v>
      </c>
      <c r="D386" s="46">
        <v>0.00418196654426761</v>
      </c>
      <c r="E386" s="10">
        <v>97.9</v>
      </c>
      <c r="F386" s="10">
        <v>97.35</v>
      </c>
      <c r="G386" s="10">
        <v>98.76</v>
      </c>
      <c r="H386" s="47">
        <v>3775060.0</v>
      </c>
      <c r="I386" s="10">
        <v>3.70651344E8</v>
      </c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9">
        <v>43343.0</v>
      </c>
      <c r="B387" s="10">
        <v>98.04</v>
      </c>
      <c r="C387" s="45">
        <v>2.24000000000001</v>
      </c>
      <c r="D387" s="46">
        <v>0.0233820459290189</v>
      </c>
      <c r="E387" s="10">
        <v>95.89</v>
      </c>
      <c r="F387" s="10">
        <v>95.25</v>
      </c>
      <c r="G387" s="10">
        <v>98.04</v>
      </c>
      <c r="H387" s="47">
        <v>6557970.0</v>
      </c>
      <c r="I387" s="10">
        <v>6.35152246E8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9">
        <v>43342.0</v>
      </c>
      <c r="B388" s="10">
        <v>95.8</v>
      </c>
      <c r="C388" s="45">
        <v>0.149999999999991</v>
      </c>
      <c r="D388" s="46">
        <v>0.00156821745948763</v>
      </c>
      <c r="E388" s="10">
        <v>96.28</v>
      </c>
      <c r="F388" s="10">
        <v>95.7</v>
      </c>
      <c r="G388" s="10">
        <v>97.37</v>
      </c>
      <c r="H388" s="47">
        <v>7229190.0</v>
      </c>
      <c r="I388" s="10">
        <v>6.96597885E8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9">
        <v>43341.0</v>
      </c>
      <c r="B389" s="10">
        <v>95.65</v>
      </c>
      <c r="C389" s="45">
        <v>-1.67999999999999</v>
      </c>
      <c r="D389" s="46">
        <v>-0.0172608650981197</v>
      </c>
      <c r="E389" s="10">
        <v>97.5</v>
      </c>
      <c r="F389" s="10">
        <v>95.07</v>
      </c>
      <c r="G389" s="10">
        <v>97.67</v>
      </c>
      <c r="H389" s="47">
        <v>1.342076E7</v>
      </c>
      <c r="I389" s="10">
        <v>1.286657648E9</v>
      </c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9">
        <v>43340.0</v>
      </c>
      <c r="B390" s="10">
        <v>97.33</v>
      </c>
      <c r="C390" s="45">
        <v>-0.969999999999999</v>
      </c>
      <c r="D390" s="46">
        <v>-0.00986775178026449</v>
      </c>
      <c r="E390" s="10">
        <v>98.5</v>
      </c>
      <c r="F390" s="10">
        <v>97.21</v>
      </c>
      <c r="G390" s="10">
        <v>98.89</v>
      </c>
      <c r="H390" s="47">
        <v>6111880.0</v>
      </c>
      <c r="I390" s="10">
        <v>5.98885121E8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9">
        <v>43339.0</v>
      </c>
      <c r="B391" s="10">
        <v>98.3</v>
      </c>
      <c r="C391" s="45">
        <v>-0.329999999999998</v>
      </c>
      <c r="D391" s="46">
        <v>-0.00334583798033051</v>
      </c>
      <c r="E391" s="10">
        <v>98.98</v>
      </c>
      <c r="F391" s="10">
        <v>97.41</v>
      </c>
      <c r="G391" s="10">
        <v>99.28</v>
      </c>
      <c r="H391" s="47">
        <v>5294540.0</v>
      </c>
      <c r="I391" s="10">
        <v>5.19397223E8</v>
      </c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9">
        <v>43336.0</v>
      </c>
      <c r="B392" s="10">
        <v>98.63</v>
      </c>
      <c r="C392" s="45">
        <v>-1.09</v>
      </c>
      <c r="D392" s="46">
        <v>-0.0109306056959487</v>
      </c>
      <c r="E392" s="10">
        <v>99.72</v>
      </c>
      <c r="F392" s="10">
        <v>97.72</v>
      </c>
      <c r="G392" s="10">
        <v>100.36</v>
      </c>
      <c r="H392" s="47">
        <v>8494600.0</v>
      </c>
      <c r="I392" s="10">
        <v>8.38637422E8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9">
        <v>43335.0</v>
      </c>
      <c r="B393" s="10">
        <v>99.72</v>
      </c>
      <c r="C393" s="45">
        <v>-0.430000000000007</v>
      </c>
      <c r="D393" s="46">
        <v>-0.0042935596605093</v>
      </c>
      <c r="E393" s="10">
        <v>100.3</v>
      </c>
      <c r="F393" s="10">
        <v>99.72</v>
      </c>
      <c r="G393" s="10">
        <v>100.64</v>
      </c>
      <c r="H393" s="47">
        <v>3614430.0</v>
      </c>
      <c r="I393" s="10">
        <v>3.61714533E8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9">
        <v>43334.0</v>
      </c>
      <c r="B394" s="10">
        <v>100.15</v>
      </c>
      <c r="C394" s="45">
        <v>0.150000000000006</v>
      </c>
      <c r="D394" s="46">
        <v>0.00150000000000006</v>
      </c>
      <c r="E394" s="10">
        <v>100.25</v>
      </c>
      <c r="F394" s="10">
        <v>99.71</v>
      </c>
      <c r="G394" s="10">
        <v>100.72</v>
      </c>
      <c r="H394" s="47">
        <v>5150860.0</v>
      </c>
      <c r="I394" s="10">
        <v>5.16197126E8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9">
        <v>43333.0</v>
      </c>
      <c r="B395" s="10">
        <v>100.0</v>
      </c>
      <c r="C395" s="45">
        <v>-0.920000000000002</v>
      </c>
      <c r="D395" s="46">
        <v>-0.00911613158937774</v>
      </c>
      <c r="E395" s="10">
        <v>100.96</v>
      </c>
      <c r="F395" s="10">
        <v>99.9</v>
      </c>
      <c r="G395" s="10">
        <v>101.1</v>
      </c>
      <c r="H395" s="47">
        <v>4460340.0</v>
      </c>
      <c r="I395" s="10">
        <v>4.46828301E8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9">
        <v>43332.0</v>
      </c>
      <c r="B396" s="10">
        <v>100.92</v>
      </c>
      <c r="C396" s="45">
        <v>0.890000000000001</v>
      </c>
      <c r="D396" s="46">
        <v>0.00889733080075978</v>
      </c>
      <c r="E396" s="10">
        <v>100.49</v>
      </c>
      <c r="F396" s="10">
        <v>100.29</v>
      </c>
      <c r="G396" s="10">
        <v>101.25</v>
      </c>
      <c r="H396" s="47">
        <v>3484350.0</v>
      </c>
      <c r="I396" s="10">
        <v>3.50895558E8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9">
        <v>43329.0</v>
      </c>
      <c r="B397" s="10">
        <v>100.03</v>
      </c>
      <c r="C397" s="45">
        <v>-0.039999999999992</v>
      </c>
      <c r="D397" s="46">
        <v>-3.99720195862816E-4</v>
      </c>
      <c r="E397" s="10">
        <v>100.2</v>
      </c>
      <c r="F397" s="10">
        <v>99.51</v>
      </c>
      <c r="G397" s="10">
        <v>100.9</v>
      </c>
      <c r="H397" s="47">
        <v>4835920.0</v>
      </c>
      <c r="I397" s="10">
        <v>4.83597823E8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9">
        <v>43328.0</v>
      </c>
      <c r="B398" s="10">
        <v>100.07</v>
      </c>
      <c r="C398" s="45">
        <v>-0.290000000000006</v>
      </c>
      <c r="D398" s="46">
        <v>-0.002889597449183</v>
      </c>
      <c r="E398" s="10">
        <v>100.74</v>
      </c>
      <c r="F398" s="10">
        <v>100.05</v>
      </c>
      <c r="G398" s="10">
        <v>100.78</v>
      </c>
      <c r="H398" s="47">
        <v>3597110.0</v>
      </c>
      <c r="I398" s="10">
        <v>3.6078073E8</v>
      </c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9">
        <v>43327.0</v>
      </c>
      <c r="B399" s="10">
        <v>100.36</v>
      </c>
      <c r="C399" s="45">
        <v>-2.01000000000001</v>
      </c>
      <c r="D399" s="46">
        <v>-0.0196346585913842</v>
      </c>
      <c r="E399" s="10">
        <v>102.36</v>
      </c>
      <c r="F399" s="10">
        <v>100.14</v>
      </c>
      <c r="G399" s="10">
        <v>102.74</v>
      </c>
      <c r="H399" s="47">
        <v>4853740.0</v>
      </c>
      <c r="I399" s="10">
        <v>4.91118325E8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9">
        <v>43326.0</v>
      </c>
      <c r="B400" s="10">
        <v>102.37</v>
      </c>
      <c r="C400" s="45">
        <v>2.28</v>
      </c>
      <c r="D400" s="46">
        <v>0.0227794984513938</v>
      </c>
      <c r="E400" s="10">
        <v>100.5</v>
      </c>
      <c r="F400" s="10">
        <v>100.3</v>
      </c>
      <c r="G400" s="10">
        <v>102.37</v>
      </c>
      <c r="H400" s="47">
        <v>6445190.0</v>
      </c>
      <c r="I400" s="10">
        <v>6.51974144E8</v>
      </c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9">
        <v>43325.0</v>
      </c>
      <c r="B401" s="10">
        <v>100.09</v>
      </c>
      <c r="C401" s="45">
        <v>-1.14999999999999</v>
      </c>
      <c r="D401" s="46">
        <v>-0.0113591465823784</v>
      </c>
      <c r="E401" s="10">
        <v>100.57</v>
      </c>
      <c r="F401" s="10">
        <v>99.72</v>
      </c>
      <c r="G401" s="10">
        <v>100.99</v>
      </c>
      <c r="H401" s="47">
        <v>5580130.0</v>
      </c>
      <c r="I401" s="10">
        <v>5.59558562E8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9">
        <v>43322.0</v>
      </c>
      <c r="B402" s="10">
        <v>101.24</v>
      </c>
      <c r="C402" s="45">
        <v>-0.760000000000005</v>
      </c>
      <c r="D402" s="46">
        <v>-0.00745098039215691</v>
      </c>
      <c r="E402" s="10">
        <v>102.0</v>
      </c>
      <c r="F402" s="10">
        <v>100.8</v>
      </c>
      <c r="G402" s="10">
        <v>103.0</v>
      </c>
      <c r="H402" s="47">
        <v>7891150.0</v>
      </c>
      <c r="I402" s="10">
        <v>8.04186084E8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9">
        <v>43321.0</v>
      </c>
      <c r="B403" s="10">
        <v>102.0</v>
      </c>
      <c r="C403" s="45">
        <v>1.5</v>
      </c>
      <c r="D403" s="46">
        <v>0.0149253731343284</v>
      </c>
      <c r="E403" s="10">
        <v>100.0</v>
      </c>
      <c r="F403" s="10">
        <v>97.8</v>
      </c>
      <c r="G403" s="10">
        <v>102.19</v>
      </c>
      <c r="H403" s="47">
        <v>1.262622E7</v>
      </c>
      <c r="I403" s="10">
        <v>1.268416467E9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9">
        <v>43320.0</v>
      </c>
      <c r="B404" s="10">
        <v>100.5</v>
      </c>
      <c r="C404" s="45">
        <v>-0.420000000000002</v>
      </c>
      <c r="D404" s="46">
        <v>-0.00416171224732463</v>
      </c>
      <c r="E404" s="10">
        <v>100.65</v>
      </c>
      <c r="F404" s="10">
        <v>99.88</v>
      </c>
      <c r="G404" s="10">
        <v>101.45</v>
      </c>
      <c r="H404" s="47">
        <v>7122080.0</v>
      </c>
      <c r="I404" s="10">
        <v>7.17011209E8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9">
        <v>43319.0</v>
      </c>
      <c r="B405" s="10">
        <v>100.92</v>
      </c>
      <c r="C405" s="45">
        <v>-0.579999999999998</v>
      </c>
      <c r="D405" s="46">
        <v>-0.0057142857142857</v>
      </c>
      <c r="E405" s="10">
        <v>101.8</v>
      </c>
      <c r="F405" s="10">
        <v>100.58</v>
      </c>
      <c r="G405" s="10">
        <v>102.01</v>
      </c>
      <c r="H405" s="47">
        <v>4638730.0</v>
      </c>
      <c r="I405" s="10">
        <v>4.69822365E8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9">
        <v>43318.0</v>
      </c>
      <c r="B406" s="10">
        <v>101.5</v>
      </c>
      <c r="C406" s="45">
        <v>-0.560000000000002</v>
      </c>
      <c r="D406" s="46">
        <v>-0.00548696844993144</v>
      </c>
      <c r="E406" s="10">
        <v>101.8</v>
      </c>
      <c r="F406" s="10">
        <v>100.71</v>
      </c>
      <c r="G406" s="10">
        <v>102.09</v>
      </c>
      <c r="H406" s="47">
        <v>5466840.0</v>
      </c>
      <c r="I406" s="10">
        <v>5.54446734E8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9">
        <v>43315.0</v>
      </c>
      <c r="B407" s="10">
        <v>102.06</v>
      </c>
      <c r="C407" s="45">
        <v>1.64</v>
      </c>
      <c r="D407" s="46">
        <v>0.0163314080860386</v>
      </c>
      <c r="E407" s="10">
        <v>100.55</v>
      </c>
      <c r="F407" s="10">
        <v>99.8</v>
      </c>
      <c r="G407" s="10">
        <v>102.6</v>
      </c>
      <c r="H407" s="47">
        <v>1.101776E7</v>
      </c>
      <c r="I407" s="10">
        <v>1.112578939E9</v>
      </c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9">
        <v>43314.0</v>
      </c>
      <c r="B408" s="10">
        <v>100.42</v>
      </c>
      <c r="C408" s="45">
        <v>-2.08</v>
      </c>
      <c r="D408" s="46">
        <v>-0.0202926829268293</v>
      </c>
      <c r="E408" s="10">
        <v>102.12</v>
      </c>
      <c r="F408" s="10">
        <v>99.94</v>
      </c>
      <c r="G408" s="10">
        <v>102.48</v>
      </c>
      <c r="H408" s="47">
        <v>8248720.0</v>
      </c>
      <c r="I408" s="10">
        <v>8.31499781E8</v>
      </c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9">
        <v>43313.0</v>
      </c>
      <c r="B409" s="10">
        <v>102.5</v>
      </c>
      <c r="C409" s="45">
        <v>-0.5</v>
      </c>
      <c r="D409" s="46">
        <v>-0.00485436893203883</v>
      </c>
      <c r="E409" s="10">
        <v>102.99</v>
      </c>
      <c r="F409" s="10">
        <v>102.22</v>
      </c>
      <c r="G409" s="10">
        <v>103.38</v>
      </c>
      <c r="H409" s="47">
        <v>6680490.0</v>
      </c>
      <c r="I409" s="10">
        <v>6.8738208E8</v>
      </c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9">
        <v>43312.0</v>
      </c>
      <c r="B410" s="10">
        <v>103.0</v>
      </c>
      <c r="C410" s="45">
        <v>-0.719999999999999</v>
      </c>
      <c r="D410" s="46">
        <v>-0.0069417662938681</v>
      </c>
      <c r="E410" s="10">
        <v>103.58</v>
      </c>
      <c r="F410" s="10">
        <v>102.1</v>
      </c>
      <c r="G410" s="10">
        <v>103.58</v>
      </c>
      <c r="H410" s="47">
        <v>7384650.0</v>
      </c>
      <c r="I410" s="10">
        <v>7.59139901E8</v>
      </c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9">
        <v>43311.0</v>
      </c>
      <c r="B411" s="10">
        <v>103.72</v>
      </c>
      <c r="C411" s="45">
        <v>1.92</v>
      </c>
      <c r="D411" s="46">
        <v>0.018860510805501</v>
      </c>
      <c r="E411" s="10">
        <v>101.81</v>
      </c>
      <c r="F411" s="10">
        <v>101.11</v>
      </c>
      <c r="G411" s="10">
        <v>103.75</v>
      </c>
      <c r="H411" s="47">
        <v>7864760.0</v>
      </c>
      <c r="I411" s="10">
        <v>8.10347134E8</v>
      </c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9">
        <v>43308.0</v>
      </c>
      <c r="B412" s="10">
        <v>101.8</v>
      </c>
      <c r="C412" s="45">
        <v>0.899999999999991</v>
      </c>
      <c r="D412" s="46">
        <v>0.00891972249752221</v>
      </c>
      <c r="E412" s="10">
        <v>101.13</v>
      </c>
      <c r="F412" s="10">
        <v>100.65</v>
      </c>
      <c r="G412" s="10">
        <v>102.33</v>
      </c>
      <c r="H412" s="47">
        <v>5810840.0</v>
      </c>
      <c r="I412" s="10">
        <v>5.89402928E8</v>
      </c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9">
        <v>43307.0</v>
      </c>
      <c r="B413" s="10">
        <v>100.9</v>
      </c>
      <c r="C413" s="45">
        <v>-0.399999999999991</v>
      </c>
      <c r="D413" s="46">
        <v>-0.0039486673247778</v>
      </c>
      <c r="E413" s="10">
        <v>101.7</v>
      </c>
      <c r="F413" s="10">
        <v>100.63</v>
      </c>
      <c r="G413" s="10">
        <v>101.89</v>
      </c>
      <c r="H413" s="47">
        <v>4801770.0</v>
      </c>
      <c r="I413" s="10">
        <v>4.8567191E8</v>
      </c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9">
        <v>43306.0</v>
      </c>
      <c r="B414" s="10">
        <v>101.3</v>
      </c>
      <c r="C414" s="45">
        <v>-1.8</v>
      </c>
      <c r="D414" s="46">
        <v>-0.017458777885548</v>
      </c>
      <c r="E414" s="10">
        <v>102.69</v>
      </c>
      <c r="F414" s="10">
        <v>100.96</v>
      </c>
      <c r="G414" s="10">
        <v>103.16</v>
      </c>
      <c r="H414" s="47">
        <v>1.12565E7</v>
      </c>
      <c r="I414" s="10">
        <v>1.143375505E9</v>
      </c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9">
        <v>43305.0</v>
      </c>
      <c r="B415" s="10">
        <v>103.1</v>
      </c>
      <c r="C415" s="45">
        <v>-0.910000000000011</v>
      </c>
      <c r="D415" s="46">
        <v>-0.00874915873473715</v>
      </c>
      <c r="E415" s="10">
        <v>104.5</v>
      </c>
      <c r="F415" s="10">
        <v>103.1</v>
      </c>
      <c r="G415" s="10">
        <v>104.71</v>
      </c>
      <c r="H415" s="47">
        <v>4275030.0</v>
      </c>
      <c r="I415" s="10">
        <v>4.43347738E8</v>
      </c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9">
        <v>43304.0</v>
      </c>
      <c r="B416" s="10">
        <v>104.01</v>
      </c>
      <c r="C416" s="45">
        <v>0.260000000000005</v>
      </c>
      <c r="D416" s="46">
        <v>0.00250602409638559</v>
      </c>
      <c r="E416" s="10">
        <v>104.01</v>
      </c>
      <c r="F416" s="10">
        <v>103.67</v>
      </c>
      <c r="G416" s="10">
        <v>105.41</v>
      </c>
      <c r="H416" s="47">
        <v>5293290.0</v>
      </c>
      <c r="I416" s="10">
        <v>5.5270448E8</v>
      </c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9">
        <v>43301.0</v>
      </c>
      <c r="B417" s="10">
        <v>103.75</v>
      </c>
      <c r="C417" s="45">
        <v>-1.06999999999999</v>
      </c>
      <c r="D417" s="46">
        <v>-0.0102079755771799</v>
      </c>
      <c r="E417" s="10">
        <v>105.24</v>
      </c>
      <c r="F417" s="10">
        <v>102.51</v>
      </c>
      <c r="G417" s="10">
        <v>105.28</v>
      </c>
      <c r="H417" s="47">
        <v>7404220.0</v>
      </c>
      <c r="I417" s="10">
        <v>7.69820384E8</v>
      </c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9">
        <v>43300.0</v>
      </c>
      <c r="B418" s="10">
        <v>104.82</v>
      </c>
      <c r="C418" s="45">
        <v>-0.550000000000011</v>
      </c>
      <c r="D418" s="46">
        <v>-0.0052197020024676</v>
      </c>
      <c r="E418" s="10">
        <v>105.49</v>
      </c>
      <c r="F418" s="10">
        <v>104.82</v>
      </c>
      <c r="G418" s="10">
        <v>106.0</v>
      </c>
      <c r="H418" s="47">
        <v>5591200.0</v>
      </c>
      <c r="I418" s="10">
        <v>5.884473E8</v>
      </c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9">
        <v>43299.0</v>
      </c>
      <c r="B419" s="10">
        <v>105.37</v>
      </c>
      <c r="C419" s="45">
        <v>-0.329999999999998</v>
      </c>
      <c r="D419" s="46">
        <v>-0.0031220435193945</v>
      </c>
      <c r="E419" s="10">
        <v>106.0</v>
      </c>
      <c r="F419" s="10">
        <v>104.88</v>
      </c>
      <c r="G419" s="10">
        <v>106.21</v>
      </c>
      <c r="H419" s="47">
        <v>4403480.0</v>
      </c>
      <c r="I419" s="10">
        <v>4.63717804E8</v>
      </c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9">
        <v>43298.0</v>
      </c>
      <c r="B420" s="10">
        <v>105.7</v>
      </c>
      <c r="C420" s="45">
        <v>-0.5</v>
      </c>
      <c r="D420" s="46">
        <v>-0.00470809792843691</v>
      </c>
      <c r="E420" s="10">
        <v>106.15</v>
      </c>
      <c r="F420" s="10">
        <v>104.82</v>
      </c>
      <c r="G420" s="10">
        <v>106.15</v>
      </c>
      <c r="H420" s="47">
        <v>6714420.0</v>
      </c>
      <c r="I420" s="10">
        <v>7.08287542E8</v>
      </c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9">
        <v>43297.0</v>
      </c>
      <c r="B421" s="10">
        <v>106.2</v>
      </c>
      <c r="C421" s="45">
        <v>-0.209999999999994</v>
      </c>
      <c r="D421" s="46">
        <v>-0.00197349873132219</v>
      </c>
      <c r="E421" s="10">
        <v>106.7</v>
      </c>
      <c r="F421" s="10">
        <v>105.12</v>
      </c>
      <c r="G421" s="10">
        <v>107.4</v>
      </c>
      <c r="H421" s="47">
        <v>6581630.0</v>
      </c>
      <c r="I421" s="10">
        <v>7.00097129E8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9">
        <v>43294.0</v>
      </c>
      <c r="B422" s="10">
        <v>106.41</v>
      </c>
      <c r="C422" s="45">
        <v>-0.0900000000000034</v>
      </c>
      <c r="D422" s="46">
        <v>-8.45070422535243E-4</v>
      </c>
      <c r="E422" s="10">
        <v>107.0</v>
      </c>
      <c r="F422" s="10">
        <v>106.35</v>
      </c>
      <c r="G422" s="10">
        <v>107.5</v>
      </c>
      <c r="H422" s="47">
        <v>5684800.0</v>
      </c>
      <c r="I422" s="10">
        <v>6.07176883E8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9">
        <v>43293.0</v>
      </c>
      <c r="B423" s="10">
        <v>106.5</v>
      </c>
      <c r="C423" s="45">
        <v>-2.5</v>
      </c>
      <c r="D423" s="46">
        <v>-0.0229357798165138</v>
      </c>
      <c r="E423" s="10">
        <v>108.81</v>
      </c>
      <c r="F423" s="10">
        <v>106.2</v>
      </c>
      <c r="G423" s="10">
        <v>109.03</v>
      </c>
      <c r="H423" s="47">
        <v>7634430.0</v>
      </c>
      <c r="I423" s="10">
        <v>8.17700711E8</v>
      </c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9">
        <v>43292.0</v>
      </c>
      <c r="B424" s="10">
        <v>109.0</v>
      </c>
      <c r="C424" s="45">
        <v>-0.5</v>
      </c>
      <c r="D424" s="46">
        <v>-0.0045662100456621</v>
      </c>
      <c r="E424" s="10">
        <v>109.2</v>
      </c>
      <c r="F424" s="10">
        <v>107.55</v>
      </c>
      <c r="G424" s="10">
        <v>109.7</v>
      </c>
      <c r="H424" s="47">
        <v>4882450.0</v>
      </c>
      <c r="I424" s="10">
        <v>5.30681871E8</v>
      </c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9">
        <v>43291.0</v>
      </c>
      <c r="B425" s="10">
        <v>109.5</v>
      </c>
      <c r="C425" s="45">
        <v>-0.400000000000006</v>
      </c>
      <c r="D425" s="46">
        <v>-0.0036396724294814</v>
      </c>
      <c r="E425" s="10">
        <v>109.9</v>
      </c>
      <c r="F425" s="10">
        <v>109.1</v>
      </c>
      <c r="G425" s="10">
        <v>110.2</v>
      </c>
      <c r="H425" s="47">
        <v>4008470.0</v>
      </c>
      <c r="I425" s="10">
        <v>4.40007327E8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9">
        <v>43290.0</v>
      </c>
      <c r="B426" s="10">
        <v>109.9</v>
      </c>
      <c r="C426" s="45">
        <v>1.90000000000001</v>
      </c>
      <c r="D426" s="46">
        <v>0.0175925925925926</v>
      </c>
      <c r="E426" s="10">
        <v>108.11</v>
      </c>
      <c r="F426" s="10">
        <v>108.11</v>
      </c>
      <c r="G426" s="10">
        <v>110.5</v>
      </c>
      <c r="H426" s="47">
        <v>1.04933E7</v>
      </c>
      <c r="I426" s="10">
        <v>1.15059962E9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9">
        <v>43287.0</v>
      </c>
      <c r="B427" s="10">
        <v>108.0</v>
      </c>
      <c r="C427" s="45">
        <v>1.59999999999999</v>
      </c>
      <c r="D427" s="46">
        <v>0.0150375939849624</v>
      </c>
      <c r="E427" s="10">
        <v>106.36</v>
      </c>
      <c r="F427" s="10">
        <v>105.8</v>
      </c>
      <c r="G427" s="10">
        <v>108.5</v>
      </c>
      <c r="H427" s="47">
        <v>7613270.0</v>
      </c>
      <c r="I427" s="10">
        <v>8.14381215E8</v>
      </c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9">
        <v>43286.0</v>
      </c>
      <c r="B428" s="10">
        <v>106.4</v>
      </c>
      <c r="C428" s="45">
        <v>0.290000000000006</v>
      </c>
      <c r="D428" s="46">
        <v>0.00273301291113002</v>
      </c>
      <c r="E428" s="10">
        <v>106.15</v>
      </c>
      <c r="F428" s="10">
        <v>105.65</v>
      </c>
      <c r="G428" s="10">
        <v>107.0</v>
      </c>
      <c r="H428" s="47">
        <v>6156570.0</v>
      </c>
      <c r="I428" s="10">
        <v>6.55367996E8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9">
        <v>43285.0</v>
      </c>
      <c r="B429" s="10">
        <v>106.11</v>
      </c>
      <c r="C429" s="45">
        <v>-1.79000000000001</v>
      </c>
      <c r="D429" s="46">
        <v>-0.0165894346617239</v>
      </c>
      <c r="E429" s="10">
        <v>108.28</v>
      </c>
      <c r="F429" s="10">
        <v>106.0</v>
      </c>
      <c r="G429" s="10">
        <v>108.28</v>
      </c>
      <c r="H429" s="47">
        <v>7808910.0</v>
      </c>
      <c r="I429" s="10">
        <v>8.34667283E8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9">
        <v>43284.0</v>
      </c>
      <c r="B430" s="10">
        <v>107.9</v>
      </c>
      <c r="C430" s="45">
        <v>0.0400000000000063</v>
      </c>
      <c r="D430" s="46">
        <v>3.7085110328209E-4</v>
      </c>
      <c r="E430" s="10">
        <v>108.43</v>
      </c>
      <c r="F430" s="10">
        <v>107.76</v>
      </c>
      <c r="G430" s="10">
        <v>109.08</v>
      </c>
      <c r="H430" s="47">
        <v>4425250.0</v>
      </c>
      <c r="I430" s="10">
        <v>4.79759698E8</v>
      </c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9">
        <v>43283.0</v>
      </c>
      <c r="B431" s="10">
        <v>107.86</v>
      </c>
      <c r="C431" s="45">
        <v>-0.719999999999999</v>
      </c>
      <c r="D431" s="46">
        <v>-0.00663105544299133</v>
      </c>
      <c r="E431" s="10">
        <v>109.0</v>
      </c>
      <c r="F431" s="10">
        <v>107.33</v>
      </c>
      <c r="G431" s="10">
        <v>110.06</v>
      </c>
      <c r="H431" s="47">
        <v>8497800.0</v>
      </c>
      <c r="I431" s="10">
        <v>9.23115258E8</v>
      </c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9">
        <v>43280.0</v>
      </c>
      <c r="B432" s="10">
        <v>108.58</v>
      </c>
      <c r="C432" s="45">
        <v>-1.04000000000001</v>
      </c>
      <c r="D432" s="46">
        <v>-0.00948731983214748</v>
      </c>
      <c r="E432" s="10">
        <v>110.1</v>
      </c>
      <c r="F432" s="10">
        <v>108.58</v>
      </c>
      <c r="G432" s="10">
        <v>110.76</v>
      </c>
      <c r="H432" s="47">
        <v>6348800.0</v>
      </c>
      <c r="I432" s="10">
        <v>6.9638989E8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9">
        <v>43279.0</v>
      </c>
      <c r="B433" s="10">
        <v>109.62</v>
      </c>
      <c r="C433" s="45">
        <v>-0.759999999999991</v>
      </c>
      <c r="D433" s="46">
        <v>-0.0068853053089327</v>
      </c>
      <c r="E433" s="10">
        <v>110.5</v>
      </c>
      <c r="F433" s="10">
        <v>109.17</v>
      </c>
      <c r="G433" s="10">
        <v>111.74</v>
      </c>
      <c r="H433" s="47">
        <v>4518560.0</v>
      </c>
      <c r="I433" s="10">
        <v>4.9888859E8</v>
      </c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9">
        <v>43278.0</v>
      </c>
      <c r="B434" s="10">
        <v>110.38</v>
      </c>
      <c r="C434" s="45">
        <v>-0.170000000000002</v>
      </c>
      <c r="D434" s="46">
        <v>-0.00153776571687021</v>
      </c>
      <c r="E434" s="10">
        <v>111.0</v>
      </c>
      <c r="F434" s="10">
        <v>109.52</v>
      </c>
      <c r="G434" s="10">
        <v>111.91</v>
      </c>
      <c r="H434" s="47">
        <v>5774840.0</v>
      </c>
      <c r="I434" s="10">
        <v>6.40169651E8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9">
        <v>43277.0</v>
      </c>
      <c r="B435" s="10">
        <v>110.55</v>
      </c>
      <c r="C435" s="45">
        <v>-1.09</v>
      </c>
      <c r="D435" s="46">
        <v>-0.00976352561805807</v>
      </c>
      <c r="E435" s="10">
        <v>111.88</v>
      </c>
      <c r="F435" s="10">
        <v>110.21</v>
      </c>
      <c r="G435" s="10">
        <v>112.49</v>
      </c>
      <c r="H435" s="47">
        <v>2956210.0</v>
      </c>
      <c r="I435" s="10">
        <v>3.28220951E8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9">
        <v>43276.0</v>
      </c>
      <c r="B436" s="10">
        <v>111.64</v>
      </c>
      <c r="C436" s="45">
        <v>0.0400000000000063</v>
      </c>
      <c r="D436" s="46">
        <v>3.58422939068156E-4</v>
      </c>
      <c r="E436" s="10">
        <v>112.3</v>
      </c>
      <c r="F436" s="10">
        <v>111.29</v>
      </c>
      <c r="G436" s="10">
        <v>113.3</v>
      </c>
      <c r="H436" s="47">
        <v>5163770.0</v>
      </c>
      <c r="I436" s="10">
        <v>5.80891529E8</v>
      </c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9">
        <v>43273.0</v>
      </c>
      <c r="B437" s="10">
        <v>111.6</v>
      </c>
      <c r="C437" s="45">
        <v>1.72999999999999</v>
      </c>
      <c r="D437" s="46">
        <v>0.0157458814963137</v>
      </c>
      <c r="E437" s="10">
        <v>110.49</v>
      </c>
      <c r="F437" s="10">
        <v>109.02</v>
      </c>
      <c r="G437" s="10">
        <v>112.26</v>
      </c>
      <c r="H437" s="47">
        <v>8620390.0</v>
      </c>
      <c r="I437" s="10">
        <v>9.60247991E8</v>
      </c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9">
        <v>43272.0</v>
      </c>
      <c r="B438" s="10">
        <v>109.87</v>
      </c>
      <c r="C438" s="45">
        <v>-0.47999999999999</v>
      </c>
      <c r="D438" s="46">
        <v>-0.00434979610330757</v>
      </c>
      <c r="E438" s="10">
        <v>110.5</v>
      </c>
      <c r="F438" s="10">
        <v>108.69</v>
      </c>
      <c r="G438" s="10">
        <v>111.0</v>
      </c>
      <c r="H438" s="47">
        <v>4903710.0</v>
      </c>
      <c r="I438" s="10">
        <v>5.38326817E8</v>
      </c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9">
        <v>43271.0</v>
      </c>
      <c r="B439" s="10">
        <v>110.35</v>
      </c>
      <c r="C439" s="45">
        <v>2.19999999999999</v>
      </c>
      <c r="D439" s="46">
        <v>0.020342117429496</v>
      </c>
      <c r="E439" s="10">
        <v>108.4</v>
      </c>
      <c r="F439" s="10">
        <v>108.03</v>
      </c>
      <c r="G439" s="10">
        <v>110.95</v>
      </c>
      <c r="H439" s="47">
        <v>5879120.0</v>
      </c>
      <c r="I439" s="10">
        <v>6.46243288E8</v>
      </c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9">
        <v>43270.0</v>
      </c>
      <c r="B440" s="10">
        <v>108.15</v>
      </c>
      <c r="C440" s="45">
        <v>-2.34999999999999</v>
      </c>
      <c r="D440" s="46">
        <v>-0.0212669683257918</v>
      </c>
      <c r="E440" s="10">
        <v>109.98</v>
      </c>
      <c r="F440" s="10">
        <v>106.2</v>
      </c>
      <c r="G440" s="10">
        <v>110.1</v>
      </c>
      <c r="H440" s="47">
        <v>8642820.0</v>
      </c>
      <c r="I440" s="10">
        <v>9.30235883E8</v>
      </c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9">
        <v>43269.0</v>
      </c>
      <c r="B441" s="10">
        <v>110.5</v>
      </c>
      <c r="C441" s="45">
        <v>-0.680000000000007</v>
      </c>
      <c r="D441" s="46">
        <v>-0.0061162079510704</v>
      </c>
      <c r="E441" s="10">
        <v>110.51</v>
      </c>
      <c r="F441" s="10">
        <v>109.92</v>
      </c>
      <c r="G441" s="10">
        <v>111.38</v>
      </c>
      <c r="H441" s="47">
        <v>6508320.0</v>
      </c>
      <c r="I441" s="10">
        <v>7.1980045E8</v>
      </c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9">
        <v>43266.0</v>
      </c>
      <c r="B442" s="10">
        <v>111.18</v>
      </c>
      <c r="C442" s="45">
        <v>-0.25</v>
      </c>
      <c r="D442" s="46">
        <v>-0.00224356097998744</v>
      </c>
      <c r="E442" s="10">
        <v>111.69</v>
      </c>
      <c r="F442" s="10">
        <v>110.05</v>
      </c>
      <c r="G442" s="10">
        <v>111.85</v>
      </c>
      <c r="H442" s="47">
        <v>5856760.0</v>
      </c>
      <c r="I442" s="10">
        <v>6.50243106E8</v>
      </c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9">
        <v>43265.0</v>
      </c>
      <c r="B443" s="10">
        <v>111.43</v>
      </c>
      <c r="C443" s="45">
        <v>2.23</v>
      </c>
      <c r="D443" s="46">
        <v>0.0204212454212455</v>
      </c>
      <c r="E443" s="10">
        <v>109.19</v>
      </c>
      <c r="F443" s="10">
        <v>108.78</v>
      </c>
      <c r="G443" s="10">
        <v>111.45</v>
      </c>
      <c r="H443" s="47">
        <v>7710890.0</v>
      </c>
      <c r="I443" s="10">
        <v>8.51196483E8</v>
      </c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9">
        <v>43264.0</v>
      </c>
      <c r="B444" s="10">
        <v>109.2</v>
      </c>
      <c r="C444" s="45">
        <v>1.52</v>
      </c>
      <c r="D444" s="46">
        <v>0.0141158989598811</v>
      </c>
      <c r="E444" s="10">
        <v>107.9</v>
      </c>
      <c r="F444" s="10">
        <v>107.69</v>
      </c>
      <c r="G444" s="10">
        <v>109.54</v>
      </c>
      <c r="H444" s="47">
        <v>6197280.0</v>
      </c>
      <c r="I444" s="10">
        <v>6.72569892E8</v>
      </c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9">
        <v>43262.0</v>
      </c>
      <c r="B445" s="10">
        <v>107.68</v>
      </c>
      <c r="C445" s="45">
        <v>-0.989999999999995</v>
      </c>
      <c r="D445" s="46">
        <v>-0.00911014999539887</v>
      </c>
      <c r="E445" s="10">
        <v>108.86</v>
      </c>
      <c r="F445" s="10">
        <v>105.84</v>
      </c>
      <c r="G445" s="10">
        <v>109.16</v>
      </c>
      <c r="H445" s="47">
        <v>5672960.0</v>
      </c>
      <c r="I445" s="10">
        <v>6.06949647E8</v>
      </c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9">
        <v>43260.0</v>
      </c>
      <c r="B446" s="10">
        <v>108.67</v>
      </c>
      <c r="C446" s="45">
        <v>0.969999999999999</v>
      </c>
      <c r="D446" s="46">
        <v>0.00900649953574744</v>
      </c>
      <c r="E446" s="10">
        <v>108.25</v>
      </c>
      <c r="F446" s="10">
        <v>108.01</v>
      </c>
      <c r="G446" s="10">
        <v>108.99</v>
      </c>
      <c r="H446" s="47">
        <v>1072740.0</v>
      </c>
      <c r="I446" s="10">
        <v>1.16579878E8</v>
      </c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9">
        <v>43259.0</v>
      </c>
      <c r="B447" s="10">
        <v>107.7</v>
      </c>
      <c r="C447" s="45">
        <v>-2.89999999999999</v>
      </c>
      <c r="D447" s="46">
        <v>-0.0262206148282097</v>
      </c>
      <c r="E447" s="10">
        <v>111.0</v>
      </c>
      <c r="F447" s="10">
        <v>107.58</v>
      </c>
      <c r="G447" s="10">
        <v>111.0</v>
      </c>
      <c r="H447" s="47">
        <v>1.063548E7</v>
      </c>
      <c r="I447" s="10">
        <v>1.157672473E9</v>
      </c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9">
        <v>43258.0</v>
      </c>
      <c r="B448" s="10">
        <v>110.6</v>
      </c>
      <c r="C448" s="45">
        <v>-2.10000000000001</v>
      </c>
      <c r="D448" s="46">
        <v>-0.0186335403726709</v>
      </c>
      <c r="E448" s="10">
        <v>113.1</v>
      </c>
      <c r="F448" s="10">
        <v>110.6</v>
      </c>
      <c r="G448" s="10">
        <v>113.63</v>
      </c>
      <c r="H448" s="47">
        <v>8703120.0</v>
      </c>
      <c r="I448" s="10">
        <v>9.71117037E8</v>
      </c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9">
        <v>43257.0</v>
      </c>
      <c r="B449" s="10">
        <v>112.7</v>
      </c>
      <c r="C449" s="45">
        <v>-1.59</v>
      </c>
      <c r="D449" s="46">
        <v>-0.0139119783008137</v>
      </c>
      <c r="E449" s="10">
        <v>114.31</v>
      </c>
      <c r="F449" s="10">
        <v>112.31</v>
      </c>
      <c r="G449" s="10">
        <v>114.5</v>
      </c>
      <c r="H449" s="47">
        <v>4264940.0</v>
      </c>
      <c r="I449" s="10">
        <v>4.81981221E8</v>
      </c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9">
        <v>43256.0</v>
      </c>
      <c r="B450" s="10">
        <v>114.29</v>
      </c>
      <c r="C450" s="45">
        <v>-1.16</v>
      </c>
      <c r="D450" s="46">
        <v>-0.0100476396708532</v>
      </c>
      <c r="E450" s="10">
        <v>115.6</v>
      </c>
      <c r="F450" s="10">
        <v>113.32</v>
      </c>
      <c r="G450" s="10">
        <v>115.88</v>
      </c>
      <c r="H450" s="47">
        <v>4661570.0</v>
      </c>
      <c r="I450" s="10">
        <v>5.32639492E8</v>
      </c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9">
        <v>43255.0</v>
      </c>
      <c r="B451" s="10">
        <v>115.45</v>
      </c>
      <c r="C451" s="45">
        <v>1.15000000000001</v>
      </c>
      <c r="D451" s="46">
        <v>0.010061242344707</v>
      </c>
      <c r="E451" s="10">
        <v>114.95</v>
      </c>
      <c r="F451" s="10">
        <v>114.13</v>
      </c>
      <c r="G451" s="10">
        <v>115.6</v>
      </c>
      <c r="H451" s="47">
        <v>4418400.0</v>
      </c>
      <c r="I451" s="10">
        <v>5.08706944E8</v>
      </c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9">
        <v>43252.0</v>
      </c>
      <c r="B452" s="10">
        <v>114.3</v>
      </c>
      <c r="C452" s="45">
        <v>1.70999999999999</v>
      </c>
      <c r="D452" s="46">
        <v>0.0151878497202238</v>
      </c>
      <c r="E452" s="10">
        <v>112.4</v>
      </c>
      <c r="F452" s="10">
        <v>112.4</v>
      </c>
      <c r="G452" s="10">
        <v>114.55</v>
      </c>
      <c r="H452" s="47">
        <v>6185660.0</v>
      </c>
      <c r="I452" s="10">
        <v>7.04974335E8</v>
      </c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9">
        <v>43251.0</v>
      </c>
      <c r="B453" s="10">
        <v>112.59</v>
      </c>
      <c r="C453" s="45">
        <v>0.77000000000001</v>
      </c>
      <c r="D453" s="46">
        <v>0.00688606689322134</v>
      </c>
      <c r="E453" s="10">
        <v>112.49</v>
      </c>
      <c r="F453" s="10">
        <v>111.6</v>
      </c>
      <c r="G453" s="10">
        <v>112.8</v>
      </c>
      <c r="H453" s="47">
        <v>1.291674E7</v>
      </c>
      <c r="I453" s="10">
        <v>1.451731409E9</v>
      </c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9">
        <v>43250.0</v>
      </c>
      <c r="B454" s="10">
        <v>111.82</v>
      </c>
      <c r="C454" s="45">
        <v>-0.580000000000013</v>
      </c>
      <c r="D454" s="46">
        <v>-0.00516014234875456</v>
      </c>
      <c r="E454" s="10">
        <v>112.4</v>
      </c>
      <c r="F454" s="10">
        <v>111.71</v>
      </c>
      <c r="G454" s="10">
        <v>113.68</v>
      </c>
      <c r="H454" s="47">
        <v>5150560.0</v>
      </c>
      <c r="I454" s="10">
        <v>5.79479394E8</v>
      </c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9">
        <v>43249.0</v>
      </c>
      <c r="B455" s="10">
        <v>112.4</v>
      </c>
      <c r="C455" s="45">
        <v>-1.47999999999999</v>
      </c>
      <c r="D455" s="46">
        <v>-0.0129961362838074</v>
      </c>
      <c r="E455" s="10">
        <v>114.27</v>
      </c>
      <c r="F455" s="10">
        <v>111.47</v>
      </c>
      <c r="G455" s="10">
        <v>114.78</v>
      </c>
      <c r="H455" s="47">
        <v>5498260.0</v>
      </c>
      <c r="I455" s="10">
        <v>6.2000163E8</v>
      </c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9">
        <v>43248.0</v>
      </c>
      <c r="B456" s="10">
        <v>113.88</v>
      </c>
      <c r="C456" s="45">
        <v>-0.920000000000002</v>
      </c>
      <c r="D456" s="46">
        <v>-0.00801393728222998</v>
      </c>
      <c r="E456" s="10">
        <v>114.6</v>
      </c>
      <c r="F456" s="10">
        <v>113.12</v>
      </c>
      <c r="G456" s="10">
        <v>115.76</v>
      </c>
      <c r="H456" s="47">
        <v>2825830.0</v>
      </c>
      <c r="I456" s="10">
        <v>3.22752888E8</v>
      </c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9">
        <v>43245.0</v>
      </c>
      <c r="B457" s="10">
        <v>114.8</v>
      </c>
      <c r="C457" s="45">
        <v>1.14999999999999</v>
      </c>
      <c r="D457" s="46">
        <v>0.0101187857457104</v>
      </c>
      <c r="E457" s="10">
        <v>113.7</v>
      </c>
      <c r="F457" s="10">
        <v>113.7</v>
      </c>
      <c r="G457" s="10">
        <v>115.4</v>
      </c>
      <c r="H457" s="47">
        <v>4796250.0</v>
      </c>
      <c r="I457" s="10">
        <v>5.50522304E8</v>
      </c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9">
        <v>43244.0</v>
      </c>
      <c r="B458" s="10">
        <v>113.65</v>
      </c>
      <c r="C458" s="45">
        <v>0.0600000000000023</v>
      </c>
      <c r="D458" s="46">
        <v>5.28215511928887E-4</v>
      </c>
      <c r="E458" s="10">
        <v>114.01</v>
      </c>
      <c r="F458" s="10">
        <v>113.15</v>
      </c>
      <c r="G458" s="10">
        <v>114.96</v>
      </c>
      <c r="H458" s="47">
        <v>5489870.0</v>
      </c>
      <c r="I458" s="10">
        <v>6.26088854E8</v>
      </c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9">
        <v>43243.0</v>
      </c>
      <c r="B459" s="10">
        <v>113.59</v>
      </c>
      <c r="C459" s="45">
        <v>-1.45999999999999</v>
      </c>
      <c r="D459" s="46">
        <v>-0.012690134724033</v>
      </c>
      <c r="E459" s="10">
        <v>114.84</v>
      </c>
      <c r="F459" s="10">
        <v>113.59</v>
      </c>
      <c r="G459" s="10">
        <v>116.94</v>
      </c>
      <c r="H459" s="47">
        <v>4363210.0</v>
      </c>
      <c r="I459" s="10">
        <v>4.99216428E8</v>
      </c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9">
        <v>43242.0</v>
      </c>
      <c r="B460" s="10">
        <v>115.05</v>
      </c>
      <c r="C460" s="45">
        <v>-0.900000000000006</v>
      </c>
      <c r="D460" s="46">
        <v>-0.00776196636481247</v>
      </c>
      <c r="E460" s="10">
        <v>116.02</v>
      </c>
      <c r="F460" s="10">
        <v>114.96</v>
      </c>
      <c r="G460" s="10">
        <v>116.7</v>
      </c>
      <c r="H460" s="47">
        <v>5040560.0</v>
      </c>
      <c r="I460" s="10">
        <v>5.82730045E8</v>
      </c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9">
        <v>43241.0</v>
      </c>
      <c r="B461" s="10">
        <v>115.95</v>
      </c>
      <c r="C461" s="45">
        <v>-1.20999999999999</v>
      </c>
      <c r="D461" s="46">
        <v>-0.0103277569136223</v>
      </c>
      <c r="E461" s="10">
        <v>117.0</v>
      </c>
      <c r="F461" s="10">
        <v>115.9</v>
      </c>
      <c r="G461" s="10">
        <v>117.79</v>
      </c>
      <c r="H461" s="47">
        <v>5006380.0</v>
      </c>
      <c r="I461" s="10">
        <v>5.85492276E8</v>
      </c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9">
        <v>43238.0</v>
      </c>
      <c r="B462" s="10">
        <v>117.16</v>
      </c>
      <c r="C462" s="45">
        <v>1.16</v>
      </c>
      <c r="D462" s="46">
        <v>0.00999999999999997</v>
      </c>
      <c r="E462" s="10">
        <v>116.21</v>
      </c>
      <c r="F462" s="10">
        <v>114.84</v>
      </c>
      <c r="G462" s="10">
        <v>117.8</v>
      </c>
      <c r="H462" s="47">
        <v>6291600.0</v>
      </c>
      <c r="I462" s="10">
        <v>7.34000659E8</v>
      </c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9">
        <v>43237.0</v>
      </c>
      <c r="B463" s="10">
        <v>116.0</v>
      </c>
      <c r="C463" s="45">
        <v>-1.73</v>
      </c>
      <c r="D463" s="46">
        <v>-0.0146946402786036</v>
      </c>
      <c r="E463" s="10">
        <v>118.27</v>
      </c>
      <c r="F463" s="10">
        <v>116.0</v>
      </c>
      <c r="G463" s="10">
        <v>118.28</v>
      </c>
      <c r="H463" s="47">
        <v>4858330.0</v>
      </c>
      <c r="I463" s="10">
        <v>5.67928939E8</v>
      </c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9">
        <v>43236.0</v>
      </c>
      <c r="B464" s="10">
        <v>117.73</v>
      </c>
      <c r="C464" s="45">
        <v>2.33</v>
      </c>
      <c r="D464" s="46">
        <v>0.0201906412478336</v>
      </c>
      <c r="E464" s="10">
        <v>115.17</v>
      </c>
      <c r="F464" s="10">
        <v>114.52</v>
      </c>
      <c r="G464" s="10">
        <v>119.19</v>
      </c>
      <c r="H464" s="47">
        <v>1.092103E7</v>
      </c>
      <c r="I464" s="10">
        <v>1.284353426E9</v>
      </c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9">
        <v>43235.0</v>
      </c>
      <c r="B465" s="10">
        <v>115.4</v>
      </c>
      <c r="C465" s="45">
        <v>-3.75</v>
      </c>
      <c r="D465" s="46">
        <v>-0.0314729332773815</v>
      </c>
      <c r="E465" s="10">
        <v>119.15</v>
      </c>
      <c r="F465" s="10">
        <v>114.35</v>
      </c>
      <c r="G465" s="10">
        <v>119.15</v>
      </c>
      <c r="H465" s="47">
        <v>1.389821E7</v>
      </c>
      <c r="I465" s="10">
        <v>1.610524556E9</v>
      </c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9">
        <v>43234.0</v>
      </c>
      <c r="B466" s="10">
        <v>119.15</v>
      </c>
      <c r="C466" s="45">
        <v>-3.91</v>
      </c>
      <c r="D466" s="46">
        <v>-0.0317731188038355</v>
      </c>
      <c r="E466" s="10">
        <v>118.02</v>
      </c>
      <c r="F466" s="10">
        <v>117.81</v>
      </c>
      <c r="G466" s="10">
        <v>119.31</v>
      </c>
      <c r="H466" s="47">
        <v>9505950.0</v>
      </c>
      <c r="I466" s="10">
        <v>1.12774511E9</v>
      </c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9">
        <v>43231.0</v>
      </c>
      <c r="B467" s="10">
        <v>123.06</v>
      </c>
      <c r="C467" s="45">
        <v>3.06</v>
      </c>
      <c r="D467" s="46">
        <v>0.0255</v>
      </c>
      <c r="E467" s="10">
        <v>120.01</v>
      </c>
      <c r="F467" s="10">
        <v>120.01</v>
      </c>
      <c r="G467" s="10">
        <v>123.06</v>
      </c>
      <c r="H467" s="47">
        <v>9645600.0</v>
      </c>
      <c r="I467" s="10">
        <v>1.176199429E9</v>
      </c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9">
        <v>43230.0</v>
      </c>
      <c r="B468" s="10">
        <v>120.0</v>
      </c>
      <c r="C468" s="45">
        <v>1.48</v>
      </c>
      <c r="D468" s="46">
        <v>0.0124873439082012</v>
      </c>
      <c r="E468" s="10">
        <v>119.37</v>
      </c>
      <c r="F468" s="10">
        <v>118.25</v>
      </c>
      <c r="G468" s="10">
        <v>120.36</v>
      </c>
      <c r="H468" s="47">
        <v>9721600.0</v>
      </c>
      <c r="I468" s="10">
        <v>1.161688694E9</v>
      </c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9">
        <v>43228.0</v>
      </c>
      <c r="B469" s="10">
        <v>118.52</v>
      </c>
      <c r="C469" s="45">
        <v>-1.47</v>
      </c>
      <c r="D469" s="46">
        <v>-0.0122510209184099</v>
      </c>
      <c r="E469" s="10">
        <v>119.62</v>
      </c>
      <c r="F469" s="10">
        <v>118.36</v>
      </c>
      <c r="G469" s="10">
        <v>119.97</v>
      </c>
      <c r="H469" s="47">
        <v>6215820.0</v>
      </c>
      <c r="I469" s="10">
        <v>7.394799E8</v>
      </c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9">
        <v>43227.0</v>
      </c>
      <c r="B470" s="10">
        <v>119.99</v>
      </c>
      <c r="C470" s="45">
        <v>-0.540000000000006</v>
      </c>
      <c r="D470" s="46">
        <v>-0.00448021239525435</v>
      </c>
      <c r="E470" s="10">
        <v>121.2</v>
      </c>
      <c r="F470" s="10">
        <v>119.64</v>
      </c>
      <c r="G470" s="10">
        <v>121.39</v>
      </c>
      <c r="H470" s="47">
        <v>4094390.0</v>
      </c>
      <c r="I470" s="10">
        <v>4.93058892E8</v>
      </c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9">
        <v>43224.0</v>
      </c>
      <c r="B471" s="10">
        <v>120.53</v>
      </c>
      <c r="C471" s="45">
        <v>-0.450000000000003</v>
      </c>
      <c r="D471" s="46">
        <v>-0.00371962307819477</v>
      </c>
      <c r="E471" s="10">
        <v>120.94</v>
      </c>
      <c r="F471" s="10">
        <v>120.07</v>
      </c>
      <c r="G471" s="10">
        <v>121.77</v>
      </c>
      <c r="H471" s="47">
        <v>6926370.0</v>
      </c>
      <c r="I471" s="10">
        <v>8.35827725E8</v>
      </c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9">
        <v>43223.0</v>
      </c>
      <c r="B472" s="10">
        <v>120.98</v>
      </c>
      <c r="C472" s="45">
        <v>1.29000000000001</v>
      </c>
      <c r="D472" s="46">
        <v>0.0107778427604646</v>
      </c>
      <c r="E472" s="10">
        <v>119.95</v>
      </c>
      <c r="F472" s="10">
        <v>118.88</v>
      </c>
      <c r="G472" s="10">
        <v>121.15</v>
      </c>
      <c r="H472" s="47">
        <v>7165330.0</v>
      </c>
      <c r="I472" s="10">
        <v>8.63745226E8</v>
      </c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9">
        <v>43222.0</v>
      </c>
      <c r="B473" s="10">
        <v>119.69</v>
      </c>
      <c r="C473" s="45">
        <v>-1.06</v>
      </c>
      <c r="D473" s="46">
        <v>-0.00877846790890271</v>
      </c>
      <c r="E473" s="10">
        <v>120.27</v>
      </c>
      <c r="F473" s="10">
        <v>118.7</v>
      </c>
      <c r="G473" s="10">
        <v>121.48</v>
      </c>
      <c r="H473" s="47">
        <v>5625180.0</v>
      </c>
      <c r="I473" s="10">
        <v>6.7330217E8</v>
      </c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9">
        <v>43220.0</v>
      </c>
      <c r="B474" s="10">
        <v>120.75</v>
      </c>
      <c r="C474" s="45">
        <v>1.08</v>
      </c>
      <c r="D474" s="46">
        <v>0.009024818250188</v>
      </c>
      <c r="E474" s="10">
        <v>119.69</v>
      </c>
      <c r="F474" s="10">
        <v>113.5</v>
      </c>
      <c r="G474" s="10">
        <v>121.9</v>
      </c>
      <c r="H474" s="47">
        <v>6128850.0</v>
      </c>
      <c r="I474" s="10">
        <v>7.36978562E8</v>
      </c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9">
        <v>43218.0</v>
      </c>
      <c r="B475" s="10">
        <v>119.67</v>
      </c>
      <c r="C475" s="45">
        <v>-0.379999999999995</v>
      </c>
      <c r="D475" s="46">
        <v>-0.00316534777176173</v>
      </c>
      <c r="E475" s="10">
        <v>120.45</v>
      </c>
      <c r="F475" s="10">
        <v>119.08</v>
      </c>
      <c r="G475" s="10">
        <v>120.45</v>
      </c>
      <c r="H475" s="47">
        <v>1653010.0</v>
      </c>
      <c r="I475" s="10">
        <v>1.9773748E8</v>
      </c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9">
        <v>43217.0</v>
      </c>
      <c r="B476" s="10">
        <v>120.05</v>
      </c>
      <c r="C476" s="45">
        <v>3.97</v>
      </c>
      <c r="D476" s="46">
        <v>0.0342005513439008</v>
      </c>
      <c r="E476" s="10">
        <v>116.2</v>
      </c>
      <c r="F476" s="10">
        <v>116.12</v>
      </c>
      <c r="G476" s="10">
        <v>120.9</v>
      </c>
      <c r="H476" s="47">
        <v>1.709571E7</v>
      </c>
      <c r="I476" s="10">
        <v>2.033059894E9</v>
      </c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9">
        <v>43216.0</v>
      </c>
      <c r="B477" s="10">
        <v>116.08</v>
      </c>
      <c r="C477" s="45">
        <v>1.63</v>
      </c>
      <c r="D477" s="46">
        <v>0.0142420270860637</v>
      </c>
      <c r="E477" s="10">
        <v>114.72</v>
      </c>
      <c r="F477" s="10">
        <v>114.53</v>
      </c>
      <c r="G477" s="10">
        <v>116.29</v>
      </c>
      <c r="H477" s="47">
        <v>6993330.0</v>
      </c>
      <c r="I477" s="10">
        <v>8.09394537E8</v>
      </c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9">
        <v>43215.0</v>
      </c>
      <c r="B478" s="10">
        <v>114.45</v>
      </c>
      <c r="C478" s="45">
        <v>0.240000000000009</v>
      </c>
      <c r="D478" s="46">
        <v>0.00210139217231424</v>
      </c>
      <c r="E478" s="10">
        <v>114.2</v>
      </c>
      <c r="F478" s="10">
        <v>113.66</v>
      </c>
      <c r="G478" s="10">
        <v>115.25</v>
      </c>
      <c r="H478" s="47">
        <v>4081260.0</v>
      </c>
      <c r="I478" s="10">
        <v>4.67222733E8</v>
      </c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9">
        <v>43214.0</v>
      </c>
      <c r="B479" s="10">
        <v>114.21</v>
      </c>
      <c r="C479" s="45">
        <v>0.559999999999988</v>
      </c>
      <c r="D479" s="46">
        <v>0.00492740871095458</v>
      </c>
      <c r="E479" s="10">
        <v>114.79</v>
      </c>
      <c r="F479" s="10">
        <v>114.21</v>
      </c>
      <c r="G479" s="10">
        <v>115.18</v>
      </c>
      <c r="H479" s="47">
        <v>5056220.0</v>
      </c>
      <c r="I479" s="10">
        <v>5.79273498E8</v>
      </c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9">
        <v>43213.0</v>
      </c>
      <c r="B480" s="10">
        <v>113.65</v>
      </c>
      <c r="C480" s="45">
        <v>-2.33999999999999</v>
      </c>
      <c r="D480" s="46">
        <v>-0.0201741529442192</v>
      </c>
      <c r="E480" s="10">
        <v>116.3</v>
      </c>
      <c r="F480" s="10">
        <v>113.65</v>
      </c>
      <c r="G480" s="10">
        <v>116.68</v>
      </c>
      <c r="H480" s="47">
        <v>8635570.0</v>
      </c>
      <c r="I480" s="10">
        <v>9.91546485E8</v>
      </c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9">
        <v>43210.0</v>
      </c>
      <c r="B481" s="10">
        <v>115.99</v>
      </c>
      <c r="C481" s="45">
        <v>0.489999999999995</v>
      </c>
      <c r="D481" s="46">
        <v>0.0042424242424242</v>
      </c>
      <c r="E481" s="10">
        <v>115.6</v>
      </c>
      <c r="F481" s="10">
        <v>114.69</v>
      </c>
      <c r="G481" s="10">
        <v>116.09</v>
      </c>
      <c r="H481" s="47">
        <v>3735920.0</v>
      </c>
      <c r="I481" s="10">
        <v>4.31906372E8</v>
      </c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9">
        <v>43209.0</v>
      </c>
      <c r="B482" s="10">
        <v>115.5</v>
      </c>
      <c r="C482" s="45">
        <v>0.25</v>
      </c>
      <c r="D482" s="46">
        <v>0.00216919739696312</v>
      </c>
      <c r="E482" s="10">
        <v>115.6</v>
      </c>
      <c r="F482" s="10">
        <v>114.34</v>
      </c>
      <c r="G482" s="10">
        <v>116.69</v>
      </c>
      <c r="H482" s="47">
        <v>5575550.0</v>
      </c>
      <c r="I482" s="10">
        <v>6.44837642E8</v>
      </c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9">
        <v>43208.0</v>
      </c>
      <c r="B483" s="10">
        <v>115.25</v>
      </c>
      <c r="C483" s="45">
        <v>1.2</v>
      </c>
      <c r="D483" s="46">
        <v>0.0105217010083297</v>
      </c>
      <c r="E483" s="10">
        <v>114.47</v>
      </c>
      <c r="F483" s="10">
        <v>114.29</v>
      </c>
      <c r="G483" s="10">
        <v>117.58</v>
      </c>
      <c r="H483" s="47">
        <v>1.340461E7</v>
      </c>
      <c r="I483" s="10">
        <v>1.554452869E9</v>
      </c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9">
        <v>43207.0</v>
      </c>
      <c r="B484" s="10">
        <v>114.05</v>
      </c>
      <c r="C484" s="45">
        <v>0.810000000000002</v>
      </c>
      <c r="D484" s="46">
        <v>0.00715294948781351</v>
      </c>
      <c r="E484" s="10">
        <v>114.05</v>
      </c>
      <c r="F484" s="10">
        <v>113.38</v>
      </c>
      <c r="G484" s="10">
        <v>114.6</v>
      </c>
      <c r="H484" s="47">
        <v>1.127074E7</v>
      </c>
      <c r="I484" s="10">
        <v>1.284981499E9</v>
      </c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9">
        <v>43206.0</v>
      </c>
      <c r="B485" s="10">
        <v>113.24</v>
      </c>
      <c r="C485" s="45">
        <v>1.03999999999999</v>
      </c>
      <c r="D485" s="46">
        <v>0.00926916221033861</v>
      </c>
      <c r="E485" s="10">
        <v>111.83</v>
      </c>
      <c r="F485" s="10">
        <v>111.4</v>
      </c>
      <c r="G485" s="10">
        <v>113.95</v>
      </c>
      <c r="H485" s="47">
        <v>8007550.0</v>
      </c>
      <c r="I485" s="10">
        <v>9.05546788E8</v>
      </c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9">
        <v>43203.0</v>
      </c>
      <c r="B486" s="10">
        <v>112.2</v>
      </c>
      <c r="C486" s="45">
        <v>-0.929999999999993</v>
      </c>
      <c r="D486" s="46">
        <v>-0.00822063113232558</v>
      </c>
      <c r="E486" s="10">
        <v>113.79</v>
      </c>
      <c r="F486" s="10">
        <v>112.1</v>
      </c>
      <c r="G486" s="10">
        <v>114.48</v>
      </c>
      <c r="H486" s="47">
        <v>6151340.0</v>
      </c>
      <c r="I486" s="10">
        <v>6.95280936E8</v>
      </c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9">
        <v>43202.0</v>
      </c>
      <c r="B487" s="10">
        <v>113.13</v>
      </c>
      <c r="C487" s="45">
        <v>1.19</v>
      </c>
      <c r="D487" s="46">
        <v>0.0106306950151867</v>
      </c>
      <c r="E487" s="10">
        <v>112.49</v>
      </c>
      <c r="F487" s="10">
        <v>111.2</v>
      </c>
      <c r="G487" s="10">
        <v>114.23</v>
      </c>
      <c r="H487" s="47">
        <v>1.327051E7</v>
      </c>
      <c r="I487" s="10">
        <v>1.500866608E9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9">
        <v>43201.0</v>
      </c>
      <c r="B488" s="10">
        <v>111.94</v>
      </c>
      <c r="C488" s="45">
        <v>-2.61</v>
      </c>
      <c r="D488" s="46">
        <v>-0.0227848101265823</v>
      </c>
      <c r="E488" s="10">
        <v>114.6</v>
      </c>
      <c r="F488" s="10">
        <v>111.2</v>
      </c>
      <c r="G488" s="10">
        <v>116.24</v>
      </c>
      <c r="H488" s="47">
        <v>1.256847E7</v>
      </c>
      <c r="I488" s="10">
        <v>1.427540109E9</v>
      </c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9">
        <v>43200.0</v>
      </c>
      <c r="B489" s="10">
        <v>114.55</v>
      </c>
      <c r="C489" s="45">
        <v>0.549999999999997</v>
      </c>
      <c r="D489" s="46">
        <v>0.00482456140350875</v>
      </c>
      <c r="E489" s="10">
        <v>113.0</v>
      </c>
      <c r="F489" s="10">
        <v>112.3</v>
      </c>
      <c r="G489" s="10">
        <v>115.68</v>
      </c>
      <c r="H489" s="47">
        <v>1.787799E7</v>
      </c>
      <c r="I489" s="10">
        <v>2.044495821E9</v>
      </c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9">
        <v>43199.0</v>
      </c>
      <c r="B490" s="10">
        <v>114.0</v>
      </c>
      <c r="C490" s="45">
        <v>-2.90000000000001</v>
      </c>
      <c r="D490" s="46">
        <v>-0.0248075278015398</v>
      </c>
      <c r="E490" s="10">
        <v>116.7</v>
      </c>
      <c r="F490" s="10">
        <v>111.1</v>
      </c>
      <c r="G490" s="10">
        <v>117.27</v>
      </c>
      <c r="H490" s="47">
        <v>1.884035E7</v>
      </c>
      <c r="I490" s="10">
        <v>2.155593694E9</v>
      </c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9">
        <v>43196.0</v>
      </c>
      <c r="B491" s="10">
        <v>116.9</v>
      </c>
      <c r="C491" s="45">
        <v>-0.140000000000001</v>
      </c>
      <c r="D491" s="46">
        <v>-0.00119617224880383</v>
      </c>
      <c r="E491" s="10">
        <v>117.06</v>
      </c>
      <c r="F491" s="10">
        <v>116.7</v>
      </c>
      <c r="G491" s="10">
        <v>117.28</v>
      </c>
      <c r="H491" s="47">
        <v>3112840.0</v>
      </c>
      <c r="I491" s="10">
        <v>3.6418266E8</v>
      </c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9">
        <v>43195.0</v>
      </c>
      <c r="B492" s="10">
        <v>117.04</v>
      </c>
      <c r="C492" s="45">
        <v>0.540000000000006</v>
      </c>
      <c r="D492" s="46">
        <v>0.00463519313304726</v>
      </c>
      <c r="E492" s="10">
        <v>116.98</v>
      </c>
      <c r="F492" s="10">
        <v>116.79</v>
      </c>
      <c r="G492" s="10">
        <v>117.3</v>
      </c>
      <c r="H492" s="47">
        <v>6534710.0</v>
      </c>
      <c r="I492" s="10">
        <v>7.64905171E8</v>
      </c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9">
        <v>43194.0</v>
      </c>
      <c r="B493" s="10">
        <v>116.5</v>
      </c>
      <c r="C493" s="45">
        <v>-0.5</v>
      </c>
      <c r="D493" s="46">
        <v>-0.00427350427350427</v>
      </c>
      <c r="E493" s="10">
        <v>117.3</v>
      </c>
      <c r="F493" s="10">
        <v>116.29</v>
      </c>
      <c r="G493" s="10">
        <v>117.3</v>
      </c>
      <c r="H493" s="47">
        <v>2816900.0</v>
      </c>
      <c r="I493" s="10">
        <v>3.28614503E8</v>
      </c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9">
        <v>43193.0</v>
      </c>
      <c r="B494" s="10">
        <v>117.0</v>
      </c>
      <c r="C494" s="45">
        <v>0.700000000000003</v>
      </c>
      <c r="D494" s="46">
        <v>0.00601891659501292</v>
      </c>
      <c r="E494" s="10">
        <v>116.48</v>
      </c>
      <c r="F494" s="10">
        <v>115.67</v>
      </c>
      <c r="G494" s="10">
        <v>117.24</v>
      </c>
      <c r="H494" s="47">
        <v>3337000.0</v>
      </c>
      <c r="I494" s="10">
        <v>3.89589114E8</v>
      </c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9">
        <v>43192.0</v>
      </c>
      <c r="B495" s="10">
        <v>116.3</v>
      </c>
      <c r="C495" s="45">
        <v>-0.700000000000003</v>
      </c>
      <c r="D495" s="46">
        <v>-0.00598290598290601</v>
      </c>
      <c r="E495" s="10">
        <v>117.25</v>
      </c>
      <c r="F495" s="10">
        <v>116.3</v>
      </c>
      <c r="G495" s="10">
        <v>117.51</v>
      </c>
      <c r="H495" s="47">
        <v>2105840.0</v>
      </c>
      <c r="I495" s="10">
        <v>2.46384333E8</v>
      </c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9">
        <v>43189.0</v>
      </c>
      <c r="B496" s="10">
        <v>117.0</v>
      </c>
      <c r="C496" s="45">
        <v>-0.569999999999993</v>
      </c>
      <c r="D496" s="46">
        <v>-0.00484817555498846</v>
      </c>
      <c r="E496" s="10">
        <v>117.49</v>
      </c>
      <c r="F496" s="10">
        <v>117.0</v>
      </c>
      <c r="G496" s="10">
        <v>117.86</v>
      </c>
      <c r="H496" s="47">
        <v>662100.0</v>
      </c>
      <c r="I496" s="10">
        <v>7.7671304E7</v>
      </c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9">
        <v>43188.0</v>
      </c>
      <c r="B497" s="10">
        <v>117.57</v>
      </c>
      <c r="C497" s="45">
        <v>1.06999999999999</v>
      </c>
      <c r="D497" s="46">
        <v>0.00918454935622312</v>
      </c>
      <c r="E497" s="10">
        <v>116.76</v>
      </c>
      <c r="F497" s="10">
        <v>116.76</v>
      </c>
      <c r="G497" s="10">
        <v>117.64</v>
      </c>
      <c r="H497" s="47">
        <v>6079640.0</v>
      </c>
      <c r="I497" s="10">
        <v>7.12477451E8</v>
      </c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9">
        <v>43187.0</v>
      </c>
      <c r="B498" s="10">
        <v>116.5</v>
      </c>
      <c r="C498" s="45">
        <v>0.0799999999999983</v>
      </c>
      <c r="D498" s="46">
        <v>6.87167153410052E-4</v>
      </c>
      <c r="E498" s="10">
        <v>116.67</v>
      </c>
      <c r="F498" s="10">
        <v>116.25</v>
      </c>
      <c r="G498" s="10">
        <v>117.84</v>
      </c>
      <c r="H498" s="47">
        <v>6505510.0</v>
      </c>
      <c r="I498" s="10">
        <v>7.61821165E8</v>
      </c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9">
        <v>43186.0</v>
      </c>
      <c r="B499" s="10">
        <v>116.42</v>
      </c>
      <c r="C499" s="45">
        <v>0.439999999999998</v>
      </c>
      <c r="D499" s="46">
        <v>0.00379375754440419</v>
      </c>
      <c r="E499" s="10">
        <v>116.55</v>
      </c>
      <c r="F499" s="10">
        <v>116.37</v>
      </c>
      <c r="G499" s="10">
        <v>118.16</v>
      </c>
      <c r="H499" s="47">
        <v>5079020.0</v>
      </c>
      <c r="I499" s="10">
        <v>5.95452292E8</v>
      </c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9">
        <v>43185.0</v>
      </c>
      <c r="B500" s="10">
        <v>115.98</v>
      </c>
      <c r="C500" s="45">
        <v>-3.02</v>
      </c>
      <c r="D500" s="46">
        <v>-0.0253781512605042</v>
      </c>
      <c r="E500" s="10">
        <v>118.76</v>
      </c>
      <c r="F500" s="10">
        <v>115.98</v>
      </c>
      <c r="G500" s="10">
        <v>118.99</v>
      </c>
      <c r="H500" s="47">
        <v>5729680.0</v>
      </c>
      <c r="I500" s="10">
        <v>6.72954871E8</v>
      </c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9">
        <v>43182.0</v>
      </c>
      <c r="B501" s="10">
        <v>119.0</v>
      </c>
      <c r="C501" s="45">
        <v>1.12</v>
      </c>
      <c r="D501" s="46">
        <v>0.0095011876484561</v>
      </c>
      <c r="E501" s="10">
        <v>117.26</v>
      </c>
      <c r="F501" s="10">
        <v>108.58</v>
      </c>
      <c r="G501" s="10">
        <v>119.0</v>
      </c>
      <c r="H501" s="47">
        <v>9997300.0</v>
      </c>
      <c r="I501" s="10">
        <v>1.177926314E9</v>
      </c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9">
        <v>43181.0</v>
      </c>
      <c r="B502" s="10">
        <v>117.88</v>
      </c>
      <c r="C502" s="45">
        <v>-0.620000000000005</v>
      </c>
      <c r="D502" s="46">
        <v>-0.00523206751054856</v>
      </c>
      <c r="E502" s="10">
        <v>118.88</v>
      </c>
      <c r="F502" s="10">
        <v>117.08</v>
      </c>
      <c r="G502" s="10">
        <v>119.09</v>
      </c>
      <c r="H502" s="47">
        <v>3499860.0</v>
      </c>
      <c r="I502" s="10">
        <v>4.12970066E8</v>
      </c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9">
        <v>43180.0</v>
      </c>
      <c r="B503" s="10">
        <v>118.5</v>
      </c>
      <c r="C503" s="45">
        <v>0.0999999999999943</v>
      </c>
      <c r="D503" s="46">
        <v>8.44594594594547E-4</v>
      </c>
      <c r="E503" s="10">
        <v>118.61</v>
      </c>
      <c r="F503" s="10">
        <v>118.02</v>
      </c>
      <c r="G503" s="10">
        <v>119.17</v>
      </c>
      <c r="H503" s="47">
        <v>6460550.0</v>
      </c>
      <c r="I503" s="10">
        <v>7.65614836E8</v>
      </c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9">
        <v>43179.0</v>
      </c>
      <c r="B504" s="10">
        <v>118.4</v>
      </c>
      <c r="C504" s="45">
        <v>-1.09999999999999</v>
      </c>
      <c r="D504" s="46">
        <v>-0.00920502092050204</v>
      </c>
      <c r="E504" s="10">
        <v>119.6</v>
      </c>
      <c r="F504" s="10">
        <v>117.75</v>
      </c>
      <c r="G504" s="10">
        <v>119.73</v>
      </c>
      <c r="H504" s="47">
        <v>5974650.0</v>
      </c>
      <c r="I504" s="10">
        <v>7.07446734E8</v>
      </c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9">
        <v>43178.0</v>
      </c>
      <c r="B505" s="10">
        <v>119.5</v>
      </c>
      <c r="C505" s="45">
        <v>-1.5</v>
      </c>
      <c r="D505" s="46">
        <v>-0.012396694214876</v>
      </c>
      <c r="E505" s="10">
        <v>120.0</v>
      </c>
      <c r="F505" s="10">
        <v>118.8</v>
      </c>
      <c r="G505" s="10">
        <v>120.88</v>
      </c>
      <c r="H505" s="47">
        <v>5985450.0</v>
      </c>
      <c r="I505" s="10">
        <v>7.16930005E8</v>
      </c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9">
        <v>43175.0</v>
      </c>
      <c r="B506" s="10">
        <v>121.0</v>
      </c>
      <c r="C506" s="45">
        <v>4.0</v>
      </c>
      <c r="D506" s="46">
        <v>0.0341880341880342</v>
      </c>
      <c r="E506" s="10">
        <v>117.27</v>
      </c>
      <c r="F506" s="10">
        <v>116.41</v>
      </c>
      <c r="G506" s="10">
        <v>121.0</v>
      </c>
      <c r="H506" s="47">
        <v>1.086105E7</v>
      </c>
      <c r="I506" s="10">
        <v>1.294891748E9</v>
      </c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9">
        <v>43174.0</v>
      </c>
      <c r="B507" s="10">
        <v>117.0</v>
      </c>
      <c r="C507" s="45">
        <v>1.43000000000001</v>
      </c>
      <c r="D507" s="46">
        <v>0.0123734533183353</v>
      </c>
      <c r="E507" s="10">
        <v>115.5</v>
      </c>
      <c r="F507" s="10">
        <v>114.76</v>
      </c>
      <c r="G507" s="10">
        <v>117.69</v>
      </c>
      <c r="H507" s="47">
        <v>9187550.0</v>
      </c>
      <c r="I507" s="10">
        <v>1.074261963E9</v>
      </c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9">
        <v>43173.0</v>
      </c>
      <c r="B508" s="10">
        <v>115.57</v>
      </c>
      <c r="C508" s="45">
        <v>-3.43000000000001</v>
      </c>
      <c r="D508" s="46">
        <v>-0.0288235294117648</v>
      </c>
      <c r="E508" s="10">
        <v>118.63</v>
      </c>
      <c r="F508" s="10">
        <v>115.57</v>
      </c>
      <c r="G508" s="10">
        <v>118.75</v>
      </c>
      <c r="H508" s="47">
        <v>7379540.0</v>
      </c>
      <c r="I508" s="10">
        <v>8.65420314E8</v>
      </c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9">
        <v>43172.0</v>
      </c>
      <c r="B509" s="10">
        <v>119.0</v>
      </c>
      <c r="C509" s="45">
        <v>0.599999999999994</v>
      </c>
      <c r="D509" s="46">
        <v>0.00506756756756752</v>
      </c>
      <c r="E509" s="10">
        <v>118.5</v>
      </c>
      <c r="F509" s="10">
        <v>117.3</v>
      </c>
      <c r="G509" s="10">
        <v>119.65</v>
      </c>
      <c r="H509" s="47">
        <v>6312680.0</v>
      </c>
      <c r="I509" s="10">
        <v>7.50513847E8</v>
      </c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9">
        <v>43171.0</v>
      </c>
      <c r="B510" s="10">
        <v>118.4</v>
      </c>
      <c r="C510" s="45">
        <v>-2.56999999999999</v>
      </c>
      <c r="D510" s="46">
        <v>-0.0212449367611804</v>
      </c>
      <c r="E510" s="10">
        <v>120.97</v>
      </c>
      <c r="F510" s="10">
        <v>117.57</v>
      </c>
      <c r="G510" s="10">
        <v>121.2</v>
      </c>
      <c r="H510" s="47">
        <v>5294860.0</v>
      </c>
      <c r="I510" s="10">
        <v>6.31180582E8</v>
      </c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9">
        <v>43168.0</v>
      </c>
      <c r="B511" s="10">
        <v>120.97</v>
      </c>
      <c r="C511" s="45">
        <v>3.97</v>
      </c>
      <c r="D511" s="46">
        <v>0.0339316239316239</v>
      </c>
      <c r="E511" s="10">
        <v>117.43</v>
      </c>
      <c r="F511" s="10">
        <v>116.45</v>
      </c>
      <c r="G511" s="10">
        <v>120.97</v>
      </c>
      <c r="H511" s="47">
        <v>4486160.0</v>
      </c>
      <c r="I511" s="10">
        <v>5.31495036E8</v>
      </c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9">
        <v>43166.0</v>
      </c>
      <c r="B512" s="10">
        <v>117.0</v>
      </c>
      <c r="C512" s="45">
        <v>-2.65000000000001</v>
      </c>
      <c r="D512" s="46">
        <v>-0.0221479314667782</v>
      </c>
      <c r="E512" s="10">
        <v>119.43</v>
      </c>
      <c r="F512" s="10">
        <v>116.14</v>
      </c>
      <c r="G512" s="10">
        <v>119.48</v>
      </c>
      <c r="H512" s="47">
        <v>9476500.0</v>
      </c>
      <c r="I512" s="10">
        <v>1.109729194E9</v>
      </c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9">
        <v>43165.0</v>
      </c>
      <c r="B513" s="10">
        <v>119.65</v>
      </c>
      <c r="C513" s="45">
        <v>2.65000000000001</v>
      </c>
      <c r="D513" s="46">
        <v>0.0226495726495727</v>
      </c>
      <c r="E513" s="10">
        <v>117.5</v>
      </c>
      <c r="F513" s="10">
        <v>117.21</v>
      </c>
      <c r="G513" s="10">
        <v>121.2</v>
      </c>
      <c r="H513" s="47">
        <v>1.252775E7</v>
      </c>
      <c r="I513" s="10">
        <v>1.499860142E9</v>
      </c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9">
        <v>43164.0</v>
      </c>
      <c r="B514" s="10">
        <v>117.0</v>
      </c>
      <c r="C514" s="45">
        <v>1.54000000000001</v>
      </c>
      <c r="D514" s="46">
        <v>0.0133379525376754</v>
      </c>
      <c r="E514" s="10">
        <v>116.01</v>
      </c>
      <c r="F514" s="10">
        <v>116.01</v>
      </c>
      <c r="G514" s="10">
        <v>117.77</v>
      </c>
      <c r="H514" s="47">
        <v>4553310.0</v>
      </c>
      <c r="I514" s="10">
        <v>5.33142058E8</v>
      </c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9">
        <v>43161.0</v>
      </c>
      <c r="B515" s="10">
        <v>115.46</v>
      </c>
      <c r="C515" s="45">
        <v>1.16999999999999</v>
      </c>
      <c r="D515" s="46">
        <v>0.0102371161081458</v>
      </c>
      <c r="E515" s="10">
        <v>113.6</v>
      </c>
      <c r="F515" s="10">
        <v>113.43</v>
      </c>
      <c r="G515" s="10">
        <v>116.24</v>
      </c>
      <c r="H515" s="47">
        <v>8935240.0</v>
      </c>
      <c r="I515" s="10">
        <v>1.029799004E9</v>
      </c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9">
        <v>43160.0</v>
      </c>
      <c r="B516" s="10">
        <v>114.29</v>
      </c>
      <c r="C516" s="45">
        <v>2.44000000000001</v>
      </c>
      <c r="D516" s="46">
        <v>0.0218149307107735</v>
      </c>
      <c r="E516" s="10">
        <v>111.3</v>
      </c>
      <c r="F516" s="10">
        <v>110.92</v>
      </c>
      <c r="G516" s="10">
        <v>114.38</v>
      </c>
      <c r="H516" s="47">
        <v>5681930.0</v>
      </c>
      <c r="I516" s="10">
        <v>6.42916364E8</v>
      </c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9">
        <v>43159.0</v>
      </c>
      <c r="B517" s="10">
        <v>111.85</v>
      </c>
      <c r="C517" s="45">
        <v>-3.24000000000001</v>
      </c>
      <c r="D517" s="46">
        <v>-0.0281518811365019</v>
      </c>
      <c r="E517" s="10">
        <v>114.01</v>
      </c>
      <c r="F517" s="10">
        <v>111.85</v>
      </c>
      <c r="G517" s="10">
        <v>114.58</v>
      </c>
      <c r="H517" s="47">
        <v>4865150.0</v>
      </c>
      <c r="I517" s="10">
        <v>5.48615011E8</v>
      </c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9">
        <v>43158.0</v>
      </c>
      <c r="B518" s="10">
        <v>115.09</v>
      </c>
      <c r="C518" s="45">
        <v>0.0900000000000034</v>
      </c>
      <c r="D518" s="46">
        <v>7.82608695652204E-4</v>
      </c>
      <c r="E518" s="10">
        <v>115.0</v>
      </c>
      <c r="F518" s="10">
        <v>114.14</v>
      </c>
      <c r="G518" s="10">
        <v>115.4</v>
      </c>
      <c r="H518" s="47">
        <v>3119790.0</v>
      </c>
      <c r="I518" s="10">
        <v>3.5821245E8</v>
      </c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9">
        <v>43157.0</v>
      </c>
      <c r="B519" s="10">
        <v>115.0</v>
      </c>
      <c r="C519" s="45">
        <v>1.31999999999999</v>
      </c>
      <c r="D519" s="46">
        <v>0.0116115411681914</v>
      </c>
      <c r="E519" s="10">
        <v>114.5</v>
      </c>
      <c r="F519" s="10">
        <v>113.88</v>
      </c>
      <c r="G519" s="10">
        <v>115.12</v>
      </c>
      <c r="H519" s="47">
        <v>6794950.0</v>
      </c>
      <c r="I519" s="10">
        <v>7.77443564E8</v>
      </c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9">
        <v>43153.0</v>
      </c>
      <c r="B520" s="10">
        <v>113.68</v>
      </c>
      <c r="C520" s="45">
        <v>-0.549999999999997</v>
      </c>
      <c r="D520" s="46">
        <v>-0.00481484723802851</v>
      </c>
      <c r="E520" s="10">
        <v>114.0</v>
      </c>
      <c r="F520" s="10">
        <v>112.86</v>
      </c>
      <c r="G520" s="10">
        <v>114.39</v>
      </c>
      <c r="H520" s="47">
        <v>8147840.0</v>
      </c>
      <c r="I520" s="10">
        <v>9.24958943E8</v>
      </c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9">
        <v>43152.0</v>
      </c>
      <c r="B521" s="10">
        <v>114.23</v>
      </c>
      <c r="C521" s="45">
        <v>2.83</v>
      </c>
      <c r="D521" s="46">
        <v>0.0254039497307002</v>
      </c>
      <c r="E521" s="10">
        <v>111.1</v>
      </c>
      <c r="F521" s="10">
        <v>110.87</v>
      </c>
      <c r="G521" s="10">
        <v>114.23</v>
      </c>
      <c r="H521" s="47">
        <v>7808700.0</v>
      </c>
      <c r="I521" s="10">
        <v>8.79161513E8</v>
      </c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9">
        <v>43151.0</v>
      </c>
      <c r="B522" s="10">
        <v>111.4</v>
      </c>
      <c r="C522" s="45">
        <v>0.840000000000003</v>
      </c>
      <c r="D522" s="46">
        <v>0.0075976845151954</v>
      </c>
      <c r="E522" s="10">
        <v>110.51</v>
      </c>
      <c r="F522" s="10">
        <v>110.34</v>
      </c>
      <c r="G522" s="10">
        <v>111.4</v>
      </c>
      <c r="H522" s="47">
        <v>4701760.0</v>
      </c>
      <c r="I522" s="10">
        <v>5.21746311E8</v>
      </c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9">
        <v>43150.0</v>
      </c>
      <c r="B523" s="10">
        <v>110.56</v>
      </c>
      <c r="C523" s="45">
        <v>-0.0600000000000023</v>
      </c>
      <c r="D523" s="46">
        <v>-5.42397396492517E-4</v>
      </c>
      <c r="E523" s="10">
        <v>110.7</v>
      </c>
      <c r="F523" s="10">
        <v>110.55</v>
      </c>
      <c r="G523" s="10">
        <v>111.43</v>
      </c>
      <c r="H523" s="47">
        <v>2709900.0</v>
      </c>
      <c r="I523" s="10">
        <v>3.00476039E8</v>
      </c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9">
        <v>43147.0</v>
      </c>
      <c r="B524" s="10">
        <v>110.62</v>
      </c>
      <c r="C524" s="45">
        <v>0.320000000000007</v>
      </c>
      <c r="D524" s="46">
        <v>0.00290117860380786</v>
      </c>
      <c r="E524" s="10">
        <v>110.5</v>
      </c>
      <c r="F524" s="10">
        <v>110.35</v>
      </c>
      <c r="G524" s="10">
        <v>111.18</v>
      </c>
      <c r="H524" s="47">
        <v>4340440.0</v>
      </c>
      <c r="I524" s="10">
        <v>4.80641132E8</v>
      </c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9">
        <v>43146.0</v>
      </c>
      <c r="B525" s="10">
        <v>110.3</v>
      </c>
      <c r="C525" s="45">
        <v>-0.900000000000006</v>
      </c>
      <c r="D525" s="46">
        <v>-0.00809352517985617</v>
      </c>
      <c r="E525" s="10">
        <v>111.76</v>
      </c>
      <c r="F525" s="10">
        <v>110.23</v>
      </c>
      <c r="G525" s="10">
        <v>111.89</v>
      </c>
      <c r="H525" s="47">
        <v>5698280.0</v>
      </c>
      <c r="I525" s="10">
        <v>6.32386521E8</v>
      </c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9">
        <v>43145.0</v>
      </c>
      <c r="B526" s="10">
        <v>111.2</v>
      </c>
      <c r="C526" s="45">
        <v>-0.0499999999999972</v>
      </c>
      <c r="D526" s="46">
        <v>-4.49438202247165E-4</v>
      </c>
      <c r="E526" s="10">
        <v>111.6</v>
      </c>
      <c r="F526" s="10">
        <v>110.77</v>
      </c>
      <c r="G526" s="10">
        <v>112.55</v>
      </c>
      <c r="H526" s="47">
        <v>8401860.0</v>
      </c>
      <c r="I526" s="10">
        <v>9.38433762E8</v>
      </c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9">
        <v>43144.0</v>
      </c>
      <c r="B527" s="10">
        <v>111.25</v>
      </c>
      <c r="C527" s="45">
        <v>0.950000000000003</v>
      </c>
      <c r="D527" s="46">
        <v>0.00861287398005442</v>
      </c>
      <c r="E527" s="10">
        <v>110.98</v>
      </c>
      <c r="F527" s="10">
        <v>110.3</v>
      </c>
      <c r="G527" s="10">
        <v>111.47</v>
      </c>
      <c r="H527" s="47">
        <v>5103140.0</v>
      </c>
      <c r="I527" s="10">
        <v>5.6525965E8</v>
      </c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9">
        <v>43143.0</v>
      </c>
      <c r="B528" s="10">
        <v>110.3</v>
      </c>
      <c r="C528" s="45">
        <v>-0.200000000000003</v>
      </c>
      <c r="D528" s="46">
        <v>-0.00180995475113125</v>
      </c>
      <c r="E528" s="10">
        <v>111.34</v>
      </c>
      <c r="F528" s="10">
        <v>110.08</v>
      </c>
      <c r="G528" s="10">
        <v>111.54</v>
      </c>
      <c r="H528" s="47">
        <v>6514690.0</v>
      </c>
      <c r="I528" s="10">
        <v>7.21240184E8</v>
      </c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9">
        <v>43140.0</v>
      </c>
      <c r="B529" s="10">
        <v>110.5</v>
      </c>
      <c r="C529" s="45">
        <v>-2.3</v>
      </c>
      <c r="D529" s="46">
        <v>-0.0203900709219858</v>
      </c>
      <c r="E529" s="10">
        <v>111.75</v>
      </c>
      <c r="F529" s="10">
        <v>109.52</v>
      </c>
      <c r="G529" s="10">
        <v>112.12</v>
      </c>
      <c r="H529" s="47">
        <v>1.24187E7</v>
      </c>
      <c r="I529" s="10">
        <v>1.372987479E9</v>
      </c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9">
        <v>43139.0</v>
      </c>
      <c r="B530" s="10">
        <v>112.8</v>
      </c>
      <c r="C530" s="45">
        <v>-0.700000000000003</v>
      </c>
      <c r="D530" s="46">
        <v>-0.00616740088105729</v>
      </c>
      <c r="E530" s="10">
        <v>113.5</v>
      </c>
      <c r="F530" s="10">
        <v>112.5</v>
      </c>
      <c r="G530" s="10">
        <v>114.0</v>
      </c>
      <c r="H530" s="47">
        <v>5699520.0</v>
      </c>
      <c r="I530" s="10">
        <v>6.44482043E8</v>
      </c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9">
        <v>43138.0</v>
      </c>
      <c r="B531" s="10">
        <v>113.5</v>
      </c>
      <c r="C531" s="45">
        <v>-0.0999999999999943</v>
      </c>
      <c r="D531" s="46">
        <v>-8.80281690140795E-4</v>
      </c>
      <c r="E531" s="10">
        <v>114.29</v>
      </c>
      <c r="F531" s="10">
        <v>113.5</v>
      </c>
      <c r="G531" s="10">
        <v>114.93</v>
      </c>
      <c r="H531" s="47">
        <v>5533720.0</v>
      </c>
      <c r="I531" s="10">
        <v>6.31469666E8</v>
      </c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9">
        <v>43137.0</v>
      </c>
      <c r="B532" s="10">
        <v>113.6</v>
      </c>
      <c r="C532" s="45">
        <v>-2.12</v>
      </c>
      <c r="D532" s="46">
        <v>-0.0183200829588663</v>
      </c>
      <c r="E532" s="10">
        <v>114.26</v>
      </c>
      <c r="F532" s="10">
        <v>113.36</v>
      </c>
      <c r="G532" s="10">
        <v>115.38</v>
      </c>
      <c r="H532" s="47">
        <v>8508130.0</v>
      </c>
      <c r="I532" s="10">
        <v>9.70613152E8</v>
      </c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9">
        <v>43136.0</v>
      </c>
      <c r="B533" s="10">
        <v>115.72</v>
      </c>
      <c r="C533" s="45">
        <v>-0.0799999999999983</v>
      </c>
      <c r="D533" s="46">
        <v>-6.90846286701194E-4</v>
      </c>
      <c r="E533" s="10">
        <v>114.76</v>
      </c>
      <c r="F533" s="10">
        <v>113.55</v>
      </c>
      <c r="G533" s="10">
        <v>116.44</v>
      </c>
      <c r="H533" s="47">
        <v>6709550.0</v>
      </c>
      <c r="I533" s="10">
        <v>7.74096299E8</v>
      </c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9">
        <v>43133.0</v>
      </c>
      <c r="B534" s="10">
        <v>115.8</v>
      </c>
      <c r="C534" s="45">
        <v>-0.900000000000006</v>
      </c>
      <c r="D534" s="46">
        <v>-0.00771208226221085</v>
      </c>
      <c r="E534" s="10">
        <v>116.93</v>
      </c>
      <c r="F534" s="10">
        <v>114.26</v>
      </c>
      <c r="G534" s="10">
        <v>117.9</v>
      </c>
      <c r="H534" s="47">
        <v>8919900.0</v>
      </c>
      <c r="I534" s="10">
        <v>1.031380132E9</v>
      </c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9">
        <v>43132.0</v>
      </c>
      <c r="B535" s="10">
        <v>116.7</v>
      </c>
      <c r="C535" s="45">
        <v>1.7</v>
      </c>
      <c r="D535" s="46">
        <v>0.0147826086956522</v>
      </c>
      <c r="E535" s="10">
        <v>115.49</v>
      </c>
      <c r="F535" s="10">
        <v>115.2</v>
      </c>
      <c r="G535" s="10">
        <v>117.19</v>
      </c>
      <c r="H535" s="47">
        <v>6329860.0</v>
      </c>
      <c r="I535" s="10">
        <v>7.37724175E8</v>
      </c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9">
        <v>43131.0</v>
      </c>
      <c r="B536" s="10">
        <v>115.0</v>
      </c>
      <c r="C536" s="45">
        <v>-2.09999999999999</v>
      </c>
      <c r="D536" s="46">
        <v>-0.017933390264731</v>
      </c>
      <c r="E536" s="10">
        <v>116.99</v>
      </c>
      <c r="F536" s="10">
        <v>114.87</v>
      </c>
      <c r="G536" s="10">
        <v>116.99</v>
      </c>
      <c r="H536" s="47">
        <v>6338120.0</v>
      </c>
      <c r="I536" s="10">
        <v>7.33346156E8</v>
      </c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9">
        <v>43130.0</v>
      </c>
      <c r="B537" s="10">
        <v>117.1</v>
      </c>
      <c r="C537" s="45">
        <v>-1.10000000000001</v>
      </c>
      <c r="D537" s="46">
        <v>-0.00930626057529618</v>
      </c>
      <c r="E537" s="10">
        <v>117.75</v>
      </c>
      <c r="F537" s="10">
        <v>116.51</v>
      </c>
      <c r="G537" s="10">
        <v>118.7</v>
      </c>
      <c r="H537" s="47">
        <v>8967410.0</v>
      </c>
      <c r="I537" s="10">
        <v>1.056064344E9</v>
      </c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9">
        <v>43129.0</v>
      </c>
      <c r="B538" s="10">
        <v>118.2</v>
      </c>
      <c r="C538" s="45">
        <v>2.45</v>
      </c>
      <c r="D538" s="46">
        <v>0.0211663066954644</v>
      </c>
      <c r="E538" s="10">
        <v>115.42</v>
      </c>
      <c r="F538" s="10">
        <v>115.42</v>
      </c>
      <c r="G538" s="10">
        <v>119.2</v>
      </c>
      <c r="H538" s="47">
        <v>9235050.0</v>
      </c>
      <c r="I538" s="10">
        <v>1.088591731E9</v>
      </c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9">
        <v>43126.0</v>
      </c>
      <c r="B539" s="10">
        <v>115.75</v>
      </c>
      <c r="C539" s="45">
        <v>-0.609999999999999</v>
      </c>
      <c r="D539" s="46">
        <v>-0.00524235132347885</v>
      </c>
      <c r="E539" s="10">
        <v>116.36</v>
      </c>
      <c r="F539" s="10">
        <v>113.3</v>
      </c>
      <c r="G539" s="10">
        <v>116.5</v>
      </c>
      <c r="H539" s="47">
        <v>8458950.0</v>
      </c>
      <c r="I539" s="10">
        <v>9.78421269E8</v>
      </c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9">
        <v>43125.0</v>
      </c>
      <c r="B540" s="10">
        <v>116.36</v>
      </c>
      <c r="C540" s="45">
        <v>1.56</v>
      </c>
      <c r="D540" s="46">
        <v>0.013588850174216</v>
      </c>
      <c r="E540" s="10">
        <v>115.08</v>
      </c>
      <c r="F540" s="10">
        <v>115.08</v>
      </c>
      <c r="G540" s="10">
        <v>116.8</v>
      </c>
      <c r="H540" s="47">
        <v>1.089309E7</v>
      </c>
      <c r="I540" s="10">
        <v>1.264041618E9</v>
      </c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9">
        <v>43124.0</v>
      </c>
      <c r="B541" s="10">
        <v>114.8</v>
      </c>
      <c r="C541" s="45">
        <v>-0.200000000000003</v>
      </c>
      <c r="D541" s="46">
        <v>-0.00173913043478263</v>
      </c>
      <c r="E541" s="10">
        <v>114.56</v>
      </c>
      <c r="F541" s="10">
        <v>113.83</v>
      </c>
      <c r="G541" s="10">
        <v>114.99</v>
      </c>
      <c r="H541" s="47">
        <v>4529740.0</v>
      </c>
      <c r="I541" s="10">
        <v>5.18923801E8</v>
      </c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9">
        <v>43123.0</v>
      </c>
      <c r="B542" s="10">
        <v>115.0</v>
      </c>
      <c r="C542" s="45">
        <v>1.40000000000001</v>
      </c>
      <c r="D542" s="46">
        <v>0.0123239436619719</v>
      </c>
      <c r="E542" s="10">
        <v>113.7</v>
      </c>
      <c r="F542" s="10">
        <v>113.54</v>
      </c>
      <c r="G542" s="10">
        <v>115.45</v>
      </c>
      <c r="H542" s="47">
        <v>9672130.0</v>
      </c>
      <c r="I542" s="10">
        <v>1.107135041E9</v>
      </c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9">
        <v>43122.0</v>
      </c>
      <c r="B543" s="10">
        <v>113.6</v>
      </c>
      <c r="C543" s="45">
        <v>2.09999999999999</v>
      </c>
      <c r="D543" s="46">
        <v>0.0188340807174887</v>
      </c>
      <c r="E543" s="10">
        <v>111.5</v>
      </c>
      <c r="F543" s="10">
        <v>111.5</v>
      </c>
      <c r="G543" s="10">
        <v>113.8</v>
      </c>
      <c r="H543" s="47">
        <v>8638570.0</v>
      </c>
      <c r="I543" s="10">
        <v>9.75365702E8</v>
      </c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9">
        <v>43119.0</v>
      </c>
      <c r="B544" s="10">
        <v>111.5</v>
      </c>
      <c r="C544" s="45">
        <v>-1.90000000000001</v>
      </c>
      <c r="D544" s="46">
        <v>-0.0167548500881835</v>
      </c>
      <c r="E544" s="10">
        <v>113.4</v>
      </c>
      <c r="F544" s="10">
        <v>111.05</v>
      </c>
      <c r="G544" s="10">
        <v>113.5</v>
      </c>
      <c r="H544" s="47">
        <v>8752390.0</v>
      </c>
      <c r="I544" s="10">
        <v>9.8332434E8</v>
      </c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9">
        <v>43118.0</v>
      </c>
      <c r="B545" s="10">
        <v>113.4</v>
      </c>
      <c r="C545" s="45">
        <v>0.900000000000006</v>
      </c>
      <c r="D545" s="46">
        <v>0.00800000000000005</v>
      </c>
      <c r="E545" s="10">
        <v>112.88</v>
      </c>
      <c r="F545" s="10">
        <v>112.62</v>
      </c>
      <c r="G545" s="10">
        <v>113.95</v>
      </c>
      <c r="H545" s="47">
        <v>8315630.0</v>
      </c>
      <c r="I545" s="10">
        <v>9.41752733E8</v>
      </c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9">
        <v>43117.0</v>
      </c>
      <c r="B546" s="10">
        <v>112.5</v>
      </c>
      <c r="C546" s="45">
        <v>-0.469999999999999</v>
      </c>
      <c r="D546" s="46">
        <v>-0.00416039656545985</v>
      </c>
      <c r="E546" s="10">
        <v>112.1</v>
      </c>
      <c r="F546" s="10">
        <v>111.38</v>
      </c>
      <c r="G546" s="10">
        <v>113.14</v>
      </c>
      <c r="H546" s="47">
        <v>8621650.0</v>
      </c>
      <c r="I546" s="10">
        <v>9.68178527E8</v>
      </c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9">
        <v>43116.0</v>
      </c>
      <c r="B547" s="10">
        <v>112.97</v>
      </c>
      <c r="C547" s="45">
        <v>-0.870000000000005</v>
      </c>
      <c r="D547" s="46">
        <v>-0.00764230498945893</v>
      </c>
      <c r="E547" s="10">
        <v>113.73</v>
      </c>
      <c r="F547" s="10">
        <v>111.41</v>
      </c>
      <c r="G547" s="10">
        <v>114.99</v>
      </c>
      <c r="H547" s="47">
        <v>8381180.0</v>
      </c>
      <c r="I547" s="10">
        <v>9.46801529E8</v>
      </c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9">
        <v>43115.0</v>
      </c>
      <c r="B548" s="10">
        <v>113.84</v>
      </c>
      <c r="C548" s="45">
        <v>0.350000000000009</v>
      </c>
      <c r="D548" s="46">
        <v>0.00308397215613718</v>
      </c>
      <c r="E548" s="10">
        <v>113.44</v>
      </c>
      <c r="F548" s="10">
        <v>113.0</v>
      </c>
      <c r="G548" s="10">
        <v>114.38</v>
      </c>
      <c r="H548" s="47">
        <v>5832970.0</v>
      </c>
      <c r="I548" s="10">
        <v>6.63271754E8</v>
      </c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9">
        <v>43112.0</v>
      </c>
      <c r="B549" s="10">
        <v>113.49</v>
      </c>
      <c r="C549" s="45">
        <v>-1.81</v>
      </c>
      <c r="D549" s="46">
        <v>-0.0156981786643539</v>
      </c>
      <c r="E549" s="10">
        <v>115.2</v>
      </c>
      <c r="F549" s="10">
        <v>112.81</v>
      </c>
      <c r="G549" s="10">
        <v>115.2</v>
      </c>
      <c r="H549" s="47">
        <v>9537780.0</v>
      </c>
      <c r="I549" s="10">
        <v>1.084012173E9</v>
      </c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9">
        <v>43111.0</v>
      </c>
      <c r="B550" s="10">
        <v>115.3</v>
      </c>
      <c r="C550" s="45">
        <v>1.89999999999999</v>
      </c>
      <c r="D550" s="46">
        <v>0.0167548500881833</v>
      </c>
      <c r="E550" s="10">
        <v>113.68</v>
      </c>
      <c r="F550" s="10">
        <v>112.35</v>
      </c>
      <c r="G550" s="10">
        <v>115.57</v>
      </c>
      <c r="H550" s="47">
        <v>1.491943E7</v>
      </c>
      <c r="I550" s="10">
        <v>1.702099401E9</v>
      </c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9">
        <v>43110.0</v>
      </c>
      <c r="B551" s="10">
        <v>113.4</v>
      </c>
      <c r="C551" s="45">
        <v>4.34</v>
      </c>
      <c r="D551" s="46">
        <v>0.0397946084724005</v>
      </c>
      <c r="E551" s="10">
        <v>109.25</v>
      </c>
      <c r="F551" s="10">
        <v>109.21</v>
      </c>
      <c r="G551" s="10">
        <v>113.55</v>
      </c>
      <c r="H551" s="47">
        <v>1.733731E7</v>
      </c>
      <c r="I551" s="10">
        <v>1.936210316E9</v>
      </c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9">
        <v>43109.0</v>
      </c>
      <c r="B552" s="10">
        <v>109.06</v>
      </c>
      <c r="C552" s="45">
        <v>0.810000000000002</v>
      </c>
      <c r="D552" s="46">
        <v>0.00748267898383374</v>
      </c>
      <c r="E552" s="10">
        <v>108.35</v>
      </c>
      <c r="F552" s="10">
        <v>108.25</v>
      </c>
      <c r="G552" s="10">
        <v>109.88</v>
      </c>
      <c r="H552" s="47">
        <v>1.348485E7</v>
      </c>
      <c r="I552" s="10">
        <v>1.473244996E9</v>
      </c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9">
        <v>43105.0</v>
      </c>
      <c r="B553" s="10">
        <v>108.25</v>
      </c>
      <c r="C553" s="45">
        <v>-0.870000000000005</v>
      </c>
      <c r="D553" s="46">
        <v>-0.0079728739002933</v>
      </c>
      <c r="E553" s="10">
        <v>109.17</v>
      </c>
      <c r="F553" s="10">
        <v>108.0</v>
      </c>
      <c r="G553" s="10">
        <v>109.36</v>
      </c>
      <c r="H553" s="47">
        <v>7172870.0</v>
      </c>
      <c r="I553" s="10">
        <v>7.77602645E8</v>
      </c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9">
        <v>43104.0</v>
      </c>
      <c r="B554" s="10">
        <v>109.12</v>
      </c>
      <c r="C554" s="45">
        <v>-0.0600000000000023</v>
      </c>
      <c r="D554" s="46">
        <v>-5.49551199853474E-4</v>
      </c>
      <c r="E554" s="10">
        <v>109.16</v>
      </c>
      <c r="F554" s="10">
        <v>108.5</v>
      </c>
      <c r="G554" s="10">
        <v>109.8</v>
      </c>
      <c r="H554" s="47">
        <v>9844530.0</v>
      </c>
      <c r="I554" s="10">
        <v>1.07390658E9</v>
      </c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9">
        <v>43103.0</v>
      </c>
      <c r="B555" s="10">
        <v>109.18</v>
      </c>
      <c r="C555" s="45">
        <v>0.210000000000008</v>
      </c>
      <c r="D555" s="46">
        <v>0.00192713590896584</v>
      </c>
      <c r="E555" s="10">
        <v>109.25</v>
      </c>
      <c r="F555" s="10">
        <v>108.3</v>
      </c>
      <c r="G555" s="10">
        <v>110.42</v>
      </c>
      <c r="H555" s="47">
        <v>8604100.0</v>
      </c>
      <c r="I555" s="10">
        <v>9.39677831E8</v>
      </c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9">
        <v>43098.0</v>
      </c>
      <c r="B556" s="10">
        <v>108.97</v>
      </c>
      <c r="C556" s="45">
        <v>-0.420000000000002</v>
      </c>
      <c r="D556" s="46">
        <v>-0.00383947344364203</v>
      </c>
      <c r="E556" s="10">
        <v>109.02</v>
      </c>
      <c r="F556" s="10">
        <v>108.25</v>
      </c>
      <c r="G556" s="10">
        <v>110.4</v>
      </c>
      <c r="H556" s="47">
        <v>5176580.0</v>
      </c>
      <c r="I556" s="10">
        <v>5.65413961E8</v>
      </c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9">
        <v>43097.0</v>
      </c>
      <c r="B557" s="10">
        <v>109.39</v>
      </c>
      <c r="C557" s="45">
        <v>0.320000000000007</v>
      </c>
      <c r="D557" s="46">
        <v>0.00293389566333554</v>
      </c>
      <c r="E557" s="10">
        <v>109.29</v>
      </c>
      <c r="F557" s="10">
        <v>108.01</v>
      </c>
      <c r="G557" s="10">
        <v>109.39</v>
      </c>
      <c r="H557" s="47">
        <v>4540950.0</v>
      </c>
      <c r="I557" s="10">
        <v>4.933505E8</v>
      </c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9">
        <v>43096.0</v>
      </c>
      <c r="B558" s="10">
        <v>109.07</v>
      </c>
      <c r="C558" s="45">
        <v>0.0599999999999881</v>
      </c>
      <c r="D558" s="46">
        <v>5.50408219429301E-4</v>
      </c>
      <c r="E558" s="10">
        <v>109.12</v>
      </c>
      <c r="F558" s="10">
        <v>108.66</v>
      </c>
      <c r="G558" s="10">
        <v>109.84</v>
      </c>
      <c r="H558" s="47">
        <v>4426540.0</v>
      </c>
      <c r="I558" s="10">
        <v>4.83297002E8</v>
      </c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9">
        <v>43095.0</v>
      </c>
      <c r="B559" s="10">
        <v>109.01</v>
      </c>
      <c r="C559" s="45">
        <v>-0.989999999999995</v>
      </c>
      <c r="D559" s="46">
        <v>-0.00899999999999995</v>
      </c>
      <c r="E559" s="10">
        <v>110.25</v>
      </c>
      <c r="F559" s="10">
        <v>108.4</v>
      </c>
      <c r="G559" s="10">
        <v>110.54</v>
      </c>
      <c r="H559" s="47">
        <v>2986900.0</v>
      </c>
      <c r="I559" s="10">
        <v>3.25823913E8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9">
        <v>43094.0</v>
      </c>
      <c r="B560" s="10">
        <v>110.0</v>
      </c>
      <c r="C560" s="45">
        <v>-0.0999999999999943</v>
      </c>
      <c r="D560" s="46">
        <v>-9.08265213442274E-4</v>
      </c>
      <c r="E560" s="10">
        <v>110.49</v>
      </c>
      <c r="F560" s="10">
        <v>108.59</v>
      </c>
      <c r="G560" s="10">
        <v>110.66</v>
      </c>
      <c r="H560" s="47">
        <v>2857290.0</v>
      </c>
      <c r="I560" s="10">
        <v>3.13569657E8</v>
      </c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9">
        <v>43091.0</v>
      </c>
      <c r="B561" s="10">
        <v>110.1</v>
      </c>
      <c r="C561" s="45">
        <v>1.19999999999999</v>
      </c>
      <c r="D561" s="46">
        <v>0.0110192837465564</v>
      </c>
      <c r="E561" s="10">
        <v>109.05</v>
      </c>
      <c r="F561" s="10">
        <v>108.31</v>
      </c>
      <c r="G561" s="10">
        <v>111.57</v>
      </c>
      <c r="H561" s="47">
        <v>6259130.0</v>
      </c>
      <c r="I561" s="10">
        <v>6.87334735E8</v>
      </c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9">
        <v>43090.0</v>
      </c>
      <c r="B562" s="10">
        <v>108.9</v>
      </c>
      <c r="C562" s="45">
        <v>-2.84999999999999</v>
      </c>
      <c r="D562" s="46">
        <v>-0.0255033557046979</v>
      </c>
      <c r="E562" s="10">
        <v>111.5</v>
      </c>
      <c r="F562" s="10">
        <v>108.09</v>
      </c>
      <c r="G562" s="10">
        <v>112.48</v>
      </c>
      <c r="H562" s="47">
        <v>1.119747E7</v>
      </c>
      <c r="I562" s="10">
        <v>1.225594702E9</v>
      </c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9">
        <v>43089.0</v>
      </c>
      <c r="B563" s="10">
        <v>111.75</v>
      </c>
      <c r="C563" s="45">
        <v>-2.97</v>
      </c>
      <c r="D563" s="46">
        <v>-0.0258891213389121</v>
      </c>
      <c r="E563" s="10">
        <v>115.1</v>
      </c>
      <c r="F563" s="10">
        <v>111.26</v>
      </c>
      <c r="G563" s="10">
        <v>115.35</v>
      </c>
      <c r="H563" s="47">
        <v>9175060.0</v>
      </c>
      <c r="I563" s="10">
        <v>1.035422437E9</v>
      </c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9">
        <v>43088.0</v>
      </c>
      <c r="B564" s="10">
        <v>114.72</v>
      </c>
      <c r="C564" s="45">
        <v>-3.28</v>
      </c>
      <c r="D564" s="46">
        <v>-0.0277966101694915</v>
      </c>
      <c r="E564" s="10">
        <v>118.02</v>
      </c>
      <c r="F564" s="10">
        <v>114.27</v>
      </c>
      <c r="G564" s="10">
        <v>118.35</v>
      </c>
      <c r="H564" s="47">
        <v>1.139015E7</v>
      </c>
      <c r="I564" s="10">
        <v>1.315794119E9</v>
      </c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9">
        <v>43087.0</v>
      </c>
      <c r="B565" s="10">
        <v>118.0</v>
      </c>
      <c r="C565" s="45">
        <v>-2.81</v>
      </c>
      <c r="D565" s="46">
        <v>-0.0232596639351047</v>
      </c>
      <c r="E565" s="10">
        <v>120.47</v>
      </c>
      <c r="F565" s="10">
        <v>117.26</v>
      </c>
      <c r="G565" s="10">
        <v>121.74</v>
      </c>
      <c r="H565" s="47">
        <v>5950910.0</v>
      </c>
      <c r="I565" s="10">
        <v>7.07850704E8</v>
      </c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9">
        <v>43084.0</v>
      </c>
      <c r="B566" s="10">
        <v>120.81</v>
      </c>
      <c r="C566" s="45">
        <v>-0.310000000000002</v>
      </c>
      <c r="D566" s="46">
        <v>-0.00255944517833555</v>
      </c>
      <c r="E566" s="10">
        <v>120.9</v>
      </c>
      <c r="F566" s="10">
        <v>119.0</v>
      </c>
      <c r="G566" s="10">
        <v>120.9</v>
      </c>
      <c r="H566" s="47">
        <v>6180540.0</v>
      </c>
      <c r="I566" s="10">
        <v>7.41515869E8</v>
      </c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9">
        <v>43083.0</v>
      </c>
      <c r="B567" s="10">
        <v>121.12</v>
      </c>
      <c r="C567" s="45">
        <v>3.12</v>
      </c>
      <c r="D567" s="46">
        <v>0.0264406779661017</v>
      </c>
      <c r="E567" s="10">
        <v>118.12</v>
      </c>
      <c r="F567" s="10">
        <v>118.12</v>
      </c>
      <c r="G567" s="10">
        <v>121.12</v>
      </c>
      <c r="H567" s="47">
        <v>7392680.0</v>
      </c>
      <c r="I567" s="10">
        <v>8.83179264E8</v>
      </c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9">
        <v>43082.0</v>
      </c>
      <c r="B568" s="10">
        <v>118.0</v>
      </c>
      <c r="C568" s="45">
        <v>-6.0</v>
      </c>
      <c r="D568" s="46">
        <v>-0.0483870967741935</v>
      </c>
      <c r="E568" s="10">
        <v>123.88</v>
      </c>
      <c r="F568" s="10">
        <v>118.0</v>
      </c>
      <c r="G568" s="10">
        <v>123.88</v>
      </c>
      <c r="H568" s="47">
        <v>9200130.0</v>
      </c>
      <c r="I568" s="10">
        <v>1.105731496E9</v>
      </c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9">
        <v>43081.0</v>
      </c>
      <c r="B569" s="10">
        <v>124.0</v>
      </c>
      <c r="C569" s="45">
        <v>2.3</v>
      </c>
      <c r="D569" s="46">
        <v>0.018898931799507</v>
      </c>
      <c r="E569" s="10">
        <v>121.9</v>
      </c>
      <c r="F569" s="10">
        <v>121.0</v>
      </c>
      <c r="G569" s="10">
        <v>124.0</v>
      </c>
      <c r="H569" s="47">
        <v>5572260.0</v>
      </c>
      <c r="I569" s="10">
        <v>6.83820745E8</v>
      </c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9">
        <v>43080.0</v>
      </c>
      <c r="B570" s="10">
        <v>121.7</v>
      </c>
      <c r="C570" s="45">
        <v>2.33</v>
      </c>
      <c r="D570" s="46">
        <v>0.0195191421630225</v>
      </c>
      <c r="E570" s="10">
        <v>119.17</v>
      </c>
      <c r="F570" s="10">
        <v>118.02</v>
      </c>
      <c r="G570" s="10">
        <v>121.7</v>
      </c>
      <c r="H570" s="47">
        <v>6327890.0</v>
      </c>
      <c r="I570" s="10">
        <v>7.58871891E8</v>
      </c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9">
        <v>43077.0</v>
      </c>
      <c r="B571" s="10">
        <v>119.37</v>
      </c>
      <c r="C571" s="45">
        <v>3.17</v>
      </c>
      <c r="D571" s="46">
        <v>0.0272805507745267</v>
      </c>
      <c r="E571" s="10">
        <v>116.5</v>
      </c>
      <c r="F571" s="10">
        <v>115.66</v>
      </c>
      <c r="G571" s="10">
        <v>120.93</v>
      </c>
      <c r="H571" s="47">
        <v>1.005817E7</v>
      </c>
      <c r="I571" s="10">
        <v>1.196988715E9</v>
      </c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9">
        <v>43076.0</v>
      </c>
      <c r="B572" s="10">
        <v>116.2</v>
      </c>
      <c r="C572" s="45">
        <v>-3.45</v>
      </c>
      <c r="D572" s="46">
        <v>-0.0288340994567489</v>
      </c>
      <c r="E572" s="10">
        <v>120.0</v>
      </c>
      <c r="F572" s="10">
        <v>115.66</v>
      </c>
      <c r="G572" s="10">
        <v>120.38</v>
      </c>
      <c r="H572" s="47">
        <v>9356650.0</v>
      </c>
      <c r="I572" s="10">
        <v>1.09906277E9</v>
      </c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9">
        <v>43075.0</v>
      </c>
      <c r="B573" s="10">
        <v>119.65</v>
      </c>
      <c r="C573" s="45">
        <v>1.55000000000001</v>
      </c>
      <c r="D573" s="46">
        <v>0.0131244707874683</v>
      </c>
      <c r="E573" s="10">
        <v>117.89</v>
      </c>
      <c r="F573" s="10">
        <v>116.94</v>
      </c>
      <c r="G573" s="10">
        <v>120.77</v>
      </c>
      <c r="H573" s="47">
        <v>7781820.0</v>
      </c>
      <c r="I573" s="10">
        <v>9.25839853E8</v>
      </c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9">
        <v>43074.0</v>
      </c>
      <c r="B574" s="10">
        <v>118.1</v>
      </c>
      <c r="C574" s="45">
        <v>-4.22</v>
      </c>
      <c r="D574" s="46">
        <v>-0.0344996729888816</v>
      </c>
      <c r="E574" s="10">
        <v>122.97</v>
      </c>
      <c r="F574" s="10">
        <v>118.1</v>
      </c>
      <c r="G574" s="10">
        <v>123.2</v>
      </c>
      <c r="H574" s="47">
        <v>9081870.0</v>
      </c>
      <c r="I574" s="10">
        <v>1.09488323E9</v>
      </c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9">
        <v>43073.0</v>
      </c>
      <c r="B575" s="10">
        <v>122.32</v>
      </c>
      <c r="C575" s="45">
        <v>-0.290000000000006</v>
      </c>
      <c r="D575" s="46">
        <v>-0.00236522306500291</v>
      </c>
      <c r="E575" s="10">
        <v>122.03</v>
      </c>
      <c r="F575" s="10">
        <v>120.6</v>
      </c>
      <c r="G575" s="10">
        <v>123.87</v>
      </c>
      <c r="H575" s="47">
        <v>6906690.0</v>
      </c>
      <c r="I575" s="10">
        <v>8.50442481E8</v>
      </c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9">
        <v>43070.0</v>
      </c>
      <c r="B576" s="10">
        <v>122.61</v>
      </c>
      <c r="C576" s="45">
        <v>-1.64</v>
      </c>
      <c r="D576" s="46">
        <v>-0.0131991951710262</v>
      </c>
      <c r="E576" s="10">
        <v>123.63</v>
      </c>
      <c r="F576" s="10">
        <v>121.8</v>
      </c>
      <c r="G576" s="10">
        <v>124.18</v>
      </c>
      <c r="H576" s="47">
        <v>6095720.0</v>
      </c>
      <c r="I576" s="10">
        <v>7.48134851E8</v>
      </c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9">
        <v>43069.0</v>
      </c>
      <c r="B577" s="10">
        <v>124.25</v>
      </c>
      <c r="C577" s="45">
        <v>-1.52</v>
      </c>
      <c r="D577" s="46">
        <v>-0.0120855529935596</v>
      </c>
      <c r="E577" s="10">
        <v>125.83</v>
      </c>
      <c r="F577" s="10">
        <v>121.36</v>
      </c>
      <c r="G577" s="10">
        <v>126.0</v>
      </c>
      <c r="H577" s="47">
        <v>1.035173E7</v>
      </c>
      <c r="I577" s="10">
        <v>1.285290153E9</v>
      </c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9">
        <v>43068.0</v>
      </c>
      <c r="B578" s="10">
        <v>125.77</v>
      </c>
      <c r="C578" s="45">
        <v>-0.430000000000007</v>
      </c>
      <c r="D578" s="46">
        <v>-0.00340729001584791</v>
      </c>
      <c r="E578" s="10">
        <v>126.38</v>
      </c>
      <c r="F578" s="10">
        <v>124.41</v>
      </c>
      <c r="G578" s="10">
        <v>126.38</v>
      </c>
      <c r="H578" s="47">
        <v>8120990.0</v>
      </c>
      <c r="I578" s="10">
        <v>1.014529459E9</v>
      </c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9">
        <v>43067.0</v>
      </c>
      <c r="B579" s="10">
        <v>126.2</v>
      </c>
      <c r="C579" s="45">
        <v>0.920000000000002</v>
      </c>
      <c r="D579" s="46">
        <v>0.00734355044699874</v>
      </c>
      <c r="E579" s="10">
        <v>125.11</v>
      </c>
      <c r="F579" s="10">
        <v>123.5</v>
      </c>
      <c r="G579" s="10">
        <v>126.38</v>
      </c>
      <c r="H579" s="47">
        <v>6296480.0</v>
      </c>
      <c r="I579" s="10">
        <v>7.87414385E8</v>
      </c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9">
        <v>43066.0</v>
      </c>
      <c r="B580" s="10">
        <v>125.28</v>
      </c>
      <c r="C580" s="45">
        <v>-1.0</v>
      </c>
      <c r="D580" s="46">
        <v>-0.00791891035793475</v>
      </c>
      <c r="E580" s="10">
        <v>126.28</v>
      </c>
      <c r="F580" s="10">
        <v>124.12</v>
      </c>
      <c r="G580" s="10">
        <v>127.1</v>
      </c>
      <c r="H580" s="47">
        <v>6070820.0</v>
      </c>
      <c r="I580" s="10">
        <v>7.57991674E8</v>
      </c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9">
        <v>43063.0</v>
      </c>
      <c r="B581" s="10">
        <v>126.28</v>
      </c>
      <c r="C581" s="45">
        <v>1.98</v>
      </c>
      <c r="D581" s="46">
        <v>0.015929203539823</v>
      </c>
      <c r="E581" s="10">
        <v>124.02</v>
      </c>
      <c r="F581" s="10">
        <v>122.08</v>
      </c>
      <c r="G581" s="10">
        <v>127.17</v>
      </c>
      <c r="H581" s="47">
        <v>9066560.0</v>
      </c>
      <c r="I581" s="10">
        <v>1.132706044E9</v>
      </c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9">
        <v>43062.0</v>
      </c>
      <c r="B582" s="10">
        <v>124.3</v>
      </c>
      <c r="C582" s="45">
        <v>-1.48</v>
      </c>
      <c r="D582" s="46">
        <v>-0.0117665765622516</v>
      </c>
      <c r="E582" s="10">
        <v>125.11</v>
      </c>
      <c r="F582" s="10">
        <v>123.15</v>
      </c>
      <c r="G582" s="10">
        <v>126.4</v>
      </c>
      <c r="H582" s="47">
        <v>1.178825E7</v>
      </c>
      <c r="I582" s="10">
        <v>1.463122002E9</v>
      </c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9">
        <v>43061.0</v>
      </c>
      <c r="B583" s="10">
        <v>125.78</v>
      </c>
      <c r="C583" s="45">
        <v>-1.66</v>
      </c>
      <c r="D583" s="46">
        <v>-0.0130257376020088</v>
      </c>
      <c r="E583" s="10">
        <v>127.8</v>
      </c>
      <c r="F583" s="10">
        <v>124.06</v>
      </c>
      <c r="G583" s="10">
        <v>130.0</v>
      </c>
      <c r="H583" s="47">
        <v>8765450.0</v>
      </c>
      <c r="I583" s="10">
        <v>1.104027359E9</v>
      </c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9">
        <v>43060.0</v>
      </c>
      <c r="B584" s="10">
        <v>127.44</v>
      </c>
      <c r="C584" s="45">
        <v>4.44</v>
      </c>
      <c r="D584" s="46">
        <v>0.0360975609756097</v>
      </c>
      <c r="E584" s="10">
        <v>123.0</v>
      </c>
      <c r="F584" s="10">
        <v>122.48</v>
      </c>
      <c r="G584" s="10">
        <v>128.46</v>
      </c>
      <c r="H584" s="47">
        <v>7361350.0</v>
      </c>
      <c r="I584" s="10">
        <v>9.19613626E8</v>
      </c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9">
        <v>43059.0</v>
      </c>
      <c r="B585" s="10">
        <v>123.0</v>
      </c>
      <c r="C585" s="45">
        <v>3.5</v>
      </c>
      <c r="D585" s="46">
        <v>0.0292887029288703</v>
      </c>
      <c r="E585" s="10">
        <v>120.0</v>
      </c>
      <c r="F585" s="10">
        <v>119.01</v>
      </c>
      <c r="G585" s="10">
        <v>123.49</v>
      </c>
      <c r="H585" s="47">
        <v>6287430.0</v>
      </c>
      <c r="I585" s="10">
        <v>7.55586615E8</v>
      </c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9">
        <v>43056.0</v>
      </c>
      <c r="B586" s="10">
        <v>119.5</v>
      </c>
      <c r="C586" s="45">
        <v>-4.03</v>
      </c>
      <c r="D586" s="46">
        <v>-0.0326236541730754</v>
      </c>
      <c r="E586" s="10">
        <v>123.55</v>
      </c>
      <c r="F586" s="10">
        <v>119.5</v>
      </c>
      <c r="G586" s="10">
        <v>123.55</v>
      </c>
      <c r="H586" s="47">
        <v>1.146694E7</v>
      </c>
      <c r="I586" s="10">
        <v>1.394684983E9</v>
      </c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9">
        <v>43055.0</v>
      </c>
      <c r="B587" s="10">
        <v>123.53</v>
      </c>
      <c r="C587" s="45">
        <v>-1.40000000000001</v>
      </c>
      <c r="D587" s="46">
        <v>-0.011206275514288</v>
      </c>
      <c r="E587" s="10">
        <v>125.05</v>
      </c>
      <c r="F587" s="10">
        <v>122.1</v>
      </c>
      <c r="G587" s="10">
        <v>125.17</v>
      </c>
      <c r="H587" s="47">
        <v>1.060358E7</v>
      </c>
      <c r="I587" s="10">
        <v>1.30862824E9</v>
      </c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9">
        <v>43054.0</v>
      </c>
      <c r="B588" s="10">
        <v>124.93</v>
      </c>
      <c r="C588" s="45">
        <v>-0.579999999999998</v>
      </c>
      <c r="D588" s="46">
        <v>-0.00462114572544019</v>
      </c>
      <c r="E588" s="10">
        <v>125.08</v>
      </c>
      <c r="F588" s="10">
        <v>124.15</v>
      </c>
      <c r="G588" s="10">
        <v>126.0</v>
      </c>
      <c r="H588" s="47">
        <v>1.048346E7</v>
      </c>
      <c r="I588" s="10">
        <v>1.307619704E9</v>
      </c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9">
        <v>43053.0</v>
      </c>
      <c r="B589" s="10">
        <v>125.51</v>
      </c>
      <c r="C589" s="45">
        <v>-0.289999999999992</v>
      </c>
      <c r="D589" s="46">
        <v>-0.00230524642289342</v>
      </c>
      <c r="E589" s="10">
        <v>125.51</v>
      </c>
      <c r="F589" s="10">
        <v>124.81</v>
      </c>
      <c r="G589" s="10">
        <v>126.99</v>
      </c>
      <c r="H589" s="47">
        <v>1.403671E7</v>
      </c>
      <c r="I589" s="10">
        <v>1.768093257E9</v>
      </c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9">
        <v>43052.0</v>
      </c>
      <c r="B590" s="10">
        <v>125.8</v>
      </c>
      <c r="C590" s="45">
        <v>-1.0</v>
      </c>
      <c r="D590" s="46">
        <v>-0.00788643533123028</v>
      </c>
      <c r="E590" s="10">
        <v>126.02</v>
      </c>
      <c r="F590" s="10">
        <v>125.16</v>
      </c>
      <c r="G590" s="10">
        <v>127.23</v>
      </c>
      <c r="H590" s="47">
        <v>1.530521E7</v>
      </c>
      <c r="I590" s="10">
        <v>1.924458974E9</v>
      </c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9">
        <v>43049.0</v>
      </c>
      <c r="B591" s="10">
        <v>126.8</v>
      </c>
      <c r="C591" s="45">
        <v>-1.01000000000001</v>
      </c>
      <c r="D591" s="46">
        <v>-0.00790235505828969</v>
      </c>
      <c r="E591" s="10">
        <v>128.49</v>
      </c>
      <c r="F591" s="10">
        <v>125.91</v>
      </c>
      <c r="G591" s="10">
        <v>128.49</v>
      </c>
      <c r="H591" s="47">
        <v>1.052562E7</v>
      </c>
      <c r="I591" s="10">
        <v>1.338865701E9</v>
      </c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9">
        <v>43048.0</v>
      </c>
      <c r="B592" s="10">
        <v>127.81</v>
      </c>
      <c r="C592" s="45">
        <v>0.760000000000005</v>
      </c>
      <c r="D592" s="46">
        <v>0.00598189689098784</v>
      </c>
      <c r="E592" s="10">
        <v>127.0</v>
      </c>
      <c r="F592" s="10">
        <v>124.1</v>
      </c>
      <c r="G592" s="10">
        <v>127.96</v>
      </c>
      <c r="H592" s="47">
        <v>1.570866E7</v>
      </c>
      <c r="I592" s="10">
        <v>1.987080253E9</v>
      </c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9">
        <v>43047.0</v>
      </c>
      <c r="B593" s="10">
        <v>127.05</v>
      </c>
      <c r="C593" s="45">
        <v>2.05</v>
      </c>
      <c r="D593" s="46">
        <v>0.0164</v>
      </c>
      <c r="E593" s="10">
        <v>124.79</v>
      </c>
      <c r="F593" s="10">
        <v>124.26</v>
      </c>
      <c r="G593" s="10">
        <v>127.55</v>
      </c>
      <c r="H593" s="47">
        <v>1.073151E7</v>
      </c>
      <c r="I593" s="10">
        <v>1.354388186E9</v>
      </c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9">
        <v>43046.0</v>
      </c>
      <c r="B594" s="10">
        <v>125.0</v>
      </c>
      <c r="C594" s="45">
        <v>4.69</v>
      </c>
      <c r="D594" s="46">
        <v>0.0389826282104563</v>
      </c>
      <c r="E594" s="10">
        <v>120.87</v>
      </c>
      <c r="F594" s="10">
        <v>120.67</v>
      </c>
      <c r="G594" s="10">
        <v>125.0</v>
      </c>
      <c r="H594" s="47">
        <v>1.411623E7</v>
      </c>
      <c r="I594" s="10">
        <v>1.733506638E9</v>
      </c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9">
        <v>43042.0</v>
      </c>
      <c r="B595" s="10">
        <v>120.31</v>
      </c>
      <c r="C595" s="45">
        <v>1.11</v>
      </c>
      <c r="D595" s="46">
        <v>0.00931208053691275</v>
      </c>
      <c r="E595" s="10">
        <v>119.19</v>
      </c>
      <c r="F595" s="10">
        <v>118.8</v>
      </c>
      <c r="G595" s="10">
        <v>120.7</v>
      </c>
      <c r="H595" s="47">
        <v>9690540.0</v>
      </c>
      <c r="I595" s="10">
        <v>1.163639409E9</v>
      </c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9">
        <v>43041.0</v>
      </c>
      <c r="B596" s="10">
        <v>119.2</v>
      </c>
      <c r="C596" s="45">
        <v>0.850000000000009</v>
      </c>
      <c r="D596" s="46">
        <v>0.00718208702999585</v>
      </c>
      <c r="E596" s="10">
        <v>118.35</v>
      </c>
      <c r="F596" s="10">
        <v>117.35</v>
      </c>
      <c r="G596" s="10">
        <v>119.2</v>
      </c>
      <c r="H596" s="47">
        <v>6794360.0</v>
      </c>
      <c r="I596" s="10">
        <v>8.03076619E8</v>
      </c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9">
        <v>43040.0</v>
      </c>
      <c r="B597" s="10">
        <v>118.35</v>
      </c>
      <c r="C597" s="45">
        <v>0.329999999999998</v>
      </c>
      <c r="D597" s="46">
        <v>0.00279613624809353</v>
      </c>
      <c r="E597" s="10">
        <v>118.4</v>
      </c>
      <c r="F597" s="10">
        <v>117.55</v>
      </c>
      <c r="G597" s="10">
        <v>118.42</v>
      </c>
      <c r="H597" s="47">
        <v>3659600.0</v>
      </c>
      <c r="I597" s="10">
        <v>4.32108373E8</v>
      </c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9">
        <v>43039.0</v>
      </c>
      <c r="B598" s="10">
        <v>118.02</v>
      </c>
      <c r="C598" s="45">
        <v>0.11999999999999</v>
      </c>
      <c r="D598" s="46">
        <v>0.00101781170483452</v>
      </c>
      <c r="E598" s="10">
        <v>117.8</v>
      </c>
      <c r="F598" s="10">
        <v>117.18</v>
      </c>
      <c r="G598" s="10">
        <v>118.65</v>
      </c>
      <c r="H598" s="47">
        <v>6126240.0</v>
      </c>
      <c r="I598" s="10">
        <v>7.2202388E8</v>
      </c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9">
        <v>43038.0</v>
      </c>
      <c r="B599" s="10">
        <v>117.9</v>
      </c>
      <c r="C599" s="45">
        <v>-0.5</v>
      </c>
      <c r="D599" s="46">
        <v>-0.00422297297297297</v>
      </c>
      <c r="E599" s="10">
        <v>118.77</v>
      </c>
      <c r="F599" s="10">
        <v>117.5</v>
      </c>
      <c r="G599" s="10">
        <v>119.22</v>
      </c>
      <c r="H599" s="47">
        <v>9422080.0</v>
      </c>
      <c r="I599" s="10">
        <v>1.114645305E9</v>
      </c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9">
        <v>43035.0</v>
      </c>
      <c r="B600" s="10">
        <v>118.4</v>
      </c>
      <c r="C600" s="45">
        <v>0.400000000000006</v>
      </c>
      <c r="D600" s="46">
        <v>0.00338983050847462</v>
      </c>
      <c r="E600" s="10">
        <v>118.69</v>
      </c>
      <c r="F600" s="10">
        <v>117.23</v>
      </c>
      <c r="G600" s="10">
        <v>118.77</v>
      </c>
      <c r="H600" s="47">
        <v>7926400.0</v>
      </c>
      <c r="I600" s="10">
        <v>9.35394936E8</v>
      </c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9">
        <v>43034.0</v>
      </c>
      <c r="B601" s="10">
        <v>118.0</v>
      </c>
      <c r="C601" s="45">
        <v>-0.0999999999999943</v>
      </c>
      <c r="D601" s="46">
        <v>-8.46740050804355E-4</v>
      </c>
      <c r="E601" s="10">
        <v>118.15</v>
      </c>
      <c r="F601" s="10">
        <v>117.51</v>
      </c>
      <c r="G601" s="10">
        <v>118.84</v>
      </c>
      <c r="H601" s="47">
        <v>9023980.0</v>
      </c>
      <c r="I601" s="10">
        <v>1.066109846E9</v>
      </c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9">
        <v>43033.0</v>
      </c>
      <c r="B602" s="10">
        <v>118.1</v>
      </c>
      <c r="C602" s="45">
        <v>-1.93000000000001</v>
      </c>
      <c r="D602" s="46">
        <v>-0.0160793135049572</v>
      </c>
      <c r="E602" s="10">
        <v>120.69</v>
      </c>
      <c r="F602" s="10">
        <v>118.0</v>
      </c>
      <c r="G602" s="10">
        <v>121.14</v>
      </c>
      <c r="H602" s="47">
        <v>6864040.0</v>
      </c>
      <c r="I602" s="10">
        <v>8.21411812E8</v>
      </c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9">
        <v>43032.0</v>
      </c>
      <c r="B603" s="10">
        <v>120.03</v>
      </c>
      <c r="C603" s="45">
        <v>0.75</v>
      </c>
      <c r="D603" s="46">
        <v>0.00628772635814889</v>
      </c>
      <c r="E603" s="10">
        <v>119.27</v>
      </c>
      <c r="F603" s="10">
        <v>118.7</v>
      </c>
      <c r="G603" s="10">
        <v>121.4</v>
      </c>
      <c r="H603" s="47">
        <v>1.09638E7</v>
      </c>
      <c r="I603" s="10">
        <v>1.317132458E9</v>
      </c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9">
        <v>43031.0</v>
      </c>
      <c r="B604" s="10">
        <v>119.28</v>
      </c>
      <c r="C604" s="45">
        <v>-0.159999999999997</v>
      </c>
      <c r="D604" s="46">
        <v>-0.00133958472873406</v>
      </c>
      <c r="E604" s="10">
        <v>119.6</v>
      </c>
      <c r="F604" s="10">
        <v>119.0</v>
      </c>
      <c r="G604" s="10">
        <v>120.3</v>
      </c>
      <c r="H604" s="47">
        <v>6441100.0</v>
      </c>
      <c r="I604" s="10">
        <v>7.69780026E8</v>
      </c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9">
        <v>43028.0</v>
      </c>
      <c r="B605" s="10">
        <v>119.44</v>
      </c>
      <c r="C605" s="45">
        <v>-0.0600000000000023</v>
      </c>
      <c r="D605" s="46">
        <v>-5.02092050209224E-4</v>
      </c>
      <c r="E605" s="10">
        <v>119.93</v>
      </c>
      <c r="F605" s="10">
        <v>118.45</v>
      </c>
      <c r="G605" s="10">
        <v>119.97</v>
      </c>
      <c r="H605" s="47">
        <v>1.058229E7</v>
      </c>
      <c r="I605" s="10">
        <v>1.260914453E9</v>
      </c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9">
        <v>43027.0</v>
      </c>
      <c r="B606" s="10">
        <v>119.5</v>
      </c>
      <c r="C606" s="45">
        <v>-0.969999999999999</v>
      </c>
      <c r="D606" s="46">
        <v>-0.00805179712791565</v>
      </c>
      <c r="E606" s="10">
        <v>120.47</v>
      </c>
      <c r="F606" s="10">
        <v>118.84</v>
      </c>
      <c r="G606" s="10">
        <v>121.1</v>
      </c>
      <c r="H606" s="47">
        <v>1.044956E7</v>
      </c>
      <c r="I606" s="10">
        <v>1.250118748E9</v>
      </c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9">
        <v>43026.0</v>
      </c>
      <c r="B607" s="10">
        <v>120.47</v>
      </c>
      <c r="C607" s="45">
        <v>0.019999999999996</v>
      </c>
      <c r="D607" s="46">
        <v>1.66044001660407E-4</v>
      </c>
      <c r="E607" s="10">
        <v>120.45</v>
      </c>
      <c r="F607" s="10">
        <v>119.5</v>
      </c>
      <c r="G607" s="10">
        <v>121.66</v>
      </c>
      <c r="H607" s="47">
        <v>7256310.0</v>
      </c>
      <c r="I607" s="10">
        <v>8.72990957E8</v>
      </c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9">
        <v>43025.0</v>
      </c>
      <c r="B608" s="10">
        <v>120.45</v>
      </c>
      <c r="C608" s="45">
        <v>-1.25999999999999</v>
      </c>
      <c r="D608" s="46">
        <v>-0.0103524771999013</v>
      </c>
      <c r="E608" s="10">
        <v>121.71</v>
      </c>
      <c r="F608" s="10">
        <v>119.38</v>
      </c>
      <c r="G608" s="10">
        <v>121.71</v>
      </c>
      <c r="H608" s="47">
        <v>1.063678E7</v>
      </c>
      <c r="I608" s="10">
        <v>1.280126572E9</v>
      </c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9">
        <v>43024.0</v>
      </c>
      <c r="B609" s="10">
        <v>121.71</v>
      </c>
      <c r="C609" s="45">
        <v>1.22</v>
      </c>
      <c r="D609" s="46">
        <v>0.0101253216034526</v>
      </c>
      <c r="E609" s="10">
        <v>120.9</v>
      </c>
      <c r="F609" s="10">
        <v>120.52</v>
      </c>
      <c r="G609" s="10">
        <v>122.55</v>
      </c>
      <c r="H609" s="47">
        <v>1.27322E7</v>
      </c>
      <c r="I609" s="10">
        <v>1.549116809E9</v>
      </c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9">
        <v>43021.0</v>
      </c>
      <c r="B610" s="10">
        <v>120.49</v>
      </c>
      <c r="C610" s="45">
        <v>2.08999999999999</v>
      </c>
      <c r="D610" s="46">
        <v>0.0176520270270269</v>
      </c>
      <c r="E610" s="10">
        <v>118.88</v>
      </c>
      <c r="F610" s="10">
        <v>118.14</v>
      </c>
      <c r="G610" s="10">
        <v>120.65</v>
      </c>
      <c r="H610" s="47">
        <v>1.036783E7</v>
      </c>
      <c r="I610" s="10">
        <v>1.239699888E9</v>
      </c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9">
        <v>43020.0</v>
      </c>
      <c r="B611" s="10">
        <v>118.4</v>
      </c>
      <c r="C611" s="45">
        <v>0.620000000000005</v>
      </c>
      <c r="D611" s="46">
        <v>0.00526405162166755</v>
      </c>
      <c r="E611" s="10">
        <v>118.22</v>
      </c>
      <c r="F611" s="10">
        <v>117.71</v>
      </c>
      <c r="G611" s="10">
        <v>119.46</v>
      </c>
      <c r="H611" s="47">
        <v>9941390.0</v>
      </c>
      <c r="I611" s="10">
        <v>1.183240443E9</v>
      </c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9">
        <v>43019.0</v>
      </c>
      <c r="B612" s="10">
        <v>117.78</v>
      </c>
      <c r="C612" s="45">
        <v>0.430000000000007</v>
      </c>
      <c r="D612" s="46">
        <v>0.00366425223689823</v>
      </c>
      <c r="E612" s="10">
        <v>117.35</v>
      </c>
      <c r="F612" s="10">
        <v>117.17</v>
      </c>
      <c r="G612" s="10">
        <v>119.61</v>
      </c>
      <c r="H612" s="47">
        <v>7985590.0</v>
      </c>
      <c r="I612" s="10">
        <v>9.45442613E8</v>
      </c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9">
        <v>43018.0</v>
      </c>
      <c r="B613" s="10">
        <v>117.35</v>
      </c>
      <c r="C613" s="45">
        <v>-1.54000000000001</v>
      </c>
      <c r="D613" s="46">
        <v>-0.0129531499705611</v>
      </c>
      <c r="E613" s="10">
        <v>118.64</v>
      </c>
      <c r="F613" s="10">
        <v>117.05</v>
      </c>
      <c r="G613" s="10">
        <v>119.21</v>
      </c>
      <c r="H613" s="47">
        <v>5575800.0</v>
      </c>
      <c r="I613" s="10">
        <v>6.58383601E8</v>
      </c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9">
        <v>43017.0</v>
      </c>
      <c r="B614" s="10">
        <v>118.89</v>
      </c>
      <c r="C614" s="45">
        <v>-0.799999999999997</v>
      </c>
      <c r="D614" s="46">
        <v>-0.0066839334948617</v>
      </c>
      <c r="E614" s="10">
        <v>119.71</v>
      </c>
      <c r="F614" s="10">
        <v>118.38</v>
      </c>
      <c r="G614" s="10">
        <v>119.87</v>
      </c>
      <c r="H614" s="47">
        <v>4584640.0</v>
      </c>
      <c r="I614" s="10">
        <v>5.45261209E8</v>
      </c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9">
        <v>43014.0</v>
      </c>
      <c r="B615" s="10">
        <v>119.69</v>
      </c>
      <c r="C615" s="45">
        <v>0.259999999999991</v>
      </c>
      <c r="D615" s="46">
        <v>0.00217700745206389</v>
      </c>
      <c r="E615" s="10">
        <v>119.51</v>
      </c>
      <c r="F615" s="10">
        <v>118.23</v>
      </c>
      <c r="G615" s="10">
        <v>120.39</v>
      </c>
      <c r="H615" s="47">
        <v>9536070.0</v>
      </c>
      <c r="I615" s="10">
        <v>1.141964204E9</v>
      </c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9">
        <v>43013.0</v>
      </c>
      <c r="B616" s="10">
        <v>119.43</v>
      </c>
      <c r="C616" s="45">
        <v>0.430000000000007</v>
      </c>
      <c r="D616" s="46">
        <v>0.00361344537815132</v>
      </c>
      <c r="E616" s="10">
        <v>119.0</v>
      </c>
      <c r="F616" s="10">
        <v>118.06</v>
      </c>
      <c r="G616" s="10">
        <v>119.55</v>
      </c>
      <c r="H616" s="47">
        <v>8235040.0</v>
      </c>
      <c r="I616" s="10">
        <v>9.77972124E8</v>
      </c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9">
        <v>43012.0</v>
      </c>
      <c r="B617" s="10">
        <v>119.0</v>
      </c>
      <c r="C617" s="45">
        <v>1.78</v>
      </c>
      <c r="D617" s="46">
        <v>0.015185121992834</v>
      </c>
      <c r="E617" s="10">
        <v>117.2</v>
      </c>
      <c r="F617" s="10">
        <v>116.6</v>
      </c>
      <c r="G617" s="10">
        <v>119.2</v>
      </c>
      <c r="H617" s="47">
        <v>8850310.0</v>
      </c>
      <c r="I617" s="10">
        <v>1.046626161E9</v>
      </c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9">
        <v>43011.0</v>
      </c>
      <c r="B618" s="10">
        <v>117.22</v>
      </c>
      <c r="C618" s="45">
        <v>1.55</v>
      </c>
      <c r="D618" s="46">
        <v>0.0134001901962479</v>
      </c>
      <c r="E618" s="10">
        <v>116.0</v>
      </c>
      <c r="F618" s="10">
        <v>115.96</v>
      </c>
      <c r="G618" s="10">
        <v>117.95</v>
      </c>
      <c r="H618" s="47">
        <v>8963560.0</v>
      </c>
      <c r="I618" s="10">
        <v>1.052723359E9</v>
      </c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9">
        <v>43010.0</v>
      </c>
      <c r="B619" s="10">
        <v>115.67</v>
      </c>
      <c r="C619" s="45">
        <v>0.170000000000002</v>
      </c>
      <c r="D619" s="46">
        <v>0.00147186147186149</v>
      </c>
      <c r="E619" s="10">
        <v>115.55</v>
      </c>
      <c r="F619" s="10">
        <v>115.48</v>
      </c>
      <c r="G619" s="10">
        <v>116.5</v>
      </c>
      <c r="H619" s="47">
        <v>5475530.0</v>
      </c>
      <c r="I619" s="10">
        <v>6.3504677E8</v>
      </c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9">
        <v>43007.0</v>
      </c>
      <c r="B620" s="10">
        <v>115.5</v>
      </c>
      <c r="C620" s="45">
        <v>0.560000000000002</v>
      </c>
      <c r="D620" s="46">
        <v>0.00487210718635812</v>
      </c>
      <c r="E620" s="10">
        <v>115.46</v>
      </c>
      <c r="F620" s="10">
        <v>114.57</v>
      </c>
      <c r="G620" s="10">
        <v>116.3</v>
      </c>
      <c r="H620" s="47">
        <v>4389400.0</v>
      </c>
      <c r="I620" s="10">
        <v>5.06437033E8</v>
      </c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9">
        <v>43006.0</v>
      </c>
      <c r="B621" s="10">
        <v>114.94</v>
      </c>
      <c r="C621" s="45">
        <v>-2.16</v>
      </c>
      <c r="D621" s="46">
        <v>-0.0184457728437233</v>
      </c>
      <c r="E621" s="10">
        <v>114.9</v>
      </c>
      <c r="F621" s="10">
        <v>114.09</v>
      </c>
      <c r="G621" s="10">
        <v>116.09</v>
      </c>
      <c r="H621" s="47">
        <v>6930390.0</v>
      </c>
      <c r="I621" s="10">
        <v>7.99356598E8</v>
      </c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9">
        <v>43005.0</v>
      </c>
      <c r="B622" s="10">
        <v>117.1</v>
      </c>
      <c r="C622" s="45">
        <v>0.299999999999997</v>
      </c>
      <c r="D622" s="46">
        <v>0.00256849315068491</v>
      </c>
      <c r="E622" s="10">
        <v>116.73</v>
      </c>
      <c r="F622" s="10">
        <v>116.31</v>
      </c>
      <c r="G622" s="10">
        <v>117.35</v>
      </c>
      <c r="H622" s="47">
        <v>6166370.0</v>
      </c>
      <c r="I622" s="10">
        <v>7.21047395E8</v>
      </c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9">
        <v>43004.0</v>
      </c>
      <c r="B623" s="10">
        <v>116.8</v>
      </c>
      <c r="C623" s="45">
        <v>1.53999999999999</v>
      </c>
      <c r="D623" s="46">
        <v>0.0133610966510497</v>
      </c>
      <c r="E623" s="10">
        <v>115.26</v>
      </c>
      <c r="F623" s="10">
        <v>114.86</v>
      </c>
      <c r="G623" s="10">
        <v>117.65</v>
      </c>
      <c r="H623" s="47">
        <v>1.010312E7</v>
      </c>
      <c r="I623" s="10">
        <v>1.181218938E9</v>
      </c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9">
        <v>43003.0</v>
      </c>
      <c r="B624" s="10">
        <v>115.26</v>
      </c>
      <c r="C624" s="45">
        <v>-0.769999999999996</v>
      </c>
      <c r="D624" s="46">
        <v>-0.00663621477204168</v>
      </c>
      <c r="E624" s="10">
        <v>116.02</v>
      </c>
      <c r="F624" s="10">
        <v>114.51</v>
      </c>
      <c r="G624" s="10">
        <v>116.03</v>
      </c>
      <c r="H624" s="47">
        <v>7221540.0</v>
      </c>
      <c r="I624" s="10">
        <v>8.32966172E8</v>
      </c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9">
        <v>43000.0</v>
      </c>
      <c r="B625" s="10">
        <v>116.03</v>
      </c>
      <c r="C625" s="45">
        <v>-0.269999999999996</v>
      </c>
      <c r="D625" s="46">
        <v>-0.00232158211521923</v>
      </c>
      <c r="E625" s="10">
        <v>116.35</v>
      </c>
      <c r="F625" s="10">
        <v>115.13</v>
      </c>
      <c r="G625" s="10">
        <v>117.0</v>
      </c>
      <c r="H625" s="47">
        <v>3785900.0</v>
      </c>
      <c r="I625" s="10">
        <v>4.3924717E8</v>
      </c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9">
        <v>42999.0</v>
      </c>
      <c r="B626" s="10">
        <v>116.3</v>
      </c>
      <c r="C626" s="45">
        <v>-0.189999999999998</v>
      </c>
      <c r="D626" s="46">
        <v>-0.00163104129109793</v>
      </c>
      <c r="E626" s="10">
        <v>116.5</v>
      </c>
      <c r="F626" s="10">
        <v>116.12</v>
      </c>
      <c r="G626" s="10">
        <v>117.9</v>
      </c>
      <c r="H626" s="47">
        <v>7718720.0</v>
      </c>
      <c r="I626" s="10">
        <v>9.03709809E8</v>
      </c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9">
        <v>42998.0</v>
      </c>
      <c r="B627" s="10">
        <v>116.49</v>
      </c>
      <c r="C627" s="45">
        <v>1.19</v>
      </c>
      <c r="D627" s="46">
        <v>0.0103209019947962</v>
      </c>
      <c r="E627" s="10">
        <v>115.29</v>
      </c>
      <c r="F627" s="10">
        <v>113.5</v>
      </c>
      <c r="G627" s="10">
        <v>116.59</v>
      </c>
      <c r="H627" s="47">
        <v>6265780.0</v>
      </c>
      <c r="I627" s="10">
        <v>7.23783639E8</v>
      </c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9">
        <v>42997.0</v>
      </c>
      <c r="B628" s="10">
        <v>115.3</v>
      </c>
      <c r="C628" s="45">
        <v>0.299999999999997</v>
      </c>
      <c r="D628" s="46">
        <v>0.00260869565217389</v>
      </c>
      <c r="E628" s="10">
        <v>115.13</v>
      </c>
      <c r="F628" s="10">
        <v>114.5</v>
      </c>
      <c r="G628" s="10">
        <v>116.45</v>
      </c>
      <c r="H628" s="47">
        <v>1.110107E7</v>
      </c>
      <c r="I628" s="10">
        <v>1.282933406E9</v>
      </c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9">
        <v>42996.0</v>
      </c>
      <c r="B629" s="10">
        <v>115.0</v>
      </c>
      <c r="C629" s="45">
        <v>1.06</v>
      </c>
      <c r="D629" s="46">
        <v>0.00930314200456383</v>
      </c>
      <c r="E629" s="10">
        <v>114.1</v>
      </c>
      <c r="F629" s="10">
        <v>113.95</v>
      </c>
      <c r="G629" s="10">
        <v>115.46</v>
      </c>
      <c r="H629" s="47">
        <v>4991610.0</v>
      </c>
      <c r="I629" s="10">
        <v>5.72567834E8</v>
      </c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9">
        <v>42993.0</v>
      </c>
      <c r="B630" s="10">
        <v>113.94</v>
      </c>
      <c r="C630" s="45">
        <v>1.45</v>
      </c>
      <c r="D630" s="46">
        <v>0.0128900346697484</v>
      </c>
      <c r="E630" s="10">
        <v>113.2</v>
      </c>
      <c r="F630" s="10">
        <v>112.13</v>
      </c>
      <c r="G630" s="10">
        <v>114.8</v>
      </c>
      <c r="H630" s="47">
        <v>9777190.0</v>
      </c>
      <c r="I630" s="10">
        <v>1.113563039E9</v>
      </c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9">
        <v>42992.0</v>
      </c>
      <c r="B631" s="10">
        <v>112.49</v>
      </c>
      <c r="C631" s="45">
        <v>-0.160000000000011</v>
      </c>
      <c r="D631" s="46">
        <v>-0.00142032845095438</v>
      </c>
      <c r="E631" s="10">
        <v>112.99</v>
      </c>
      <c r="F631" s="10">
        <v>112.0</v>
      </c>
      <c r="G631" s="10">
        <v>113.2</v>
      </c>
      <c r="H631" s="47">
        <v>5472100.0</v>
      </c>
      <c r="I631" s="10">
        <v>6.16653164E8</v>
      </c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9">
        <v>42991.0</v>
      </c>
      <c r="B632" s="10">
        <v>112.65</v>
      </c>
      <c r="C632" s="45">
        <v>0.430000000000007</v>
      </c>
      <c r="D632" s="46">
        <v>0.00383175904473362</v>
      </c>
      <c r="E632" s="10">
        <v>112.36</v>
      </c>
      <c r="F632" s="10">
        <v>112.2</v>
      </c>
      <c r="G632" s="10">
        <v>113.2</v>
      </c>
      <c r="H632" s="47">
        <v>7146980.0</v>
      </c>
      <c r="I632" s="10">
        <v>8.05790598E8</v>
      </c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9">
        <v>42990.0</v>
      </c>
      <c r="B633" s="10">
        <v>112.22</v>
      </c>
      <c r="C633" s="45">
        <v>-0.180000000000007</v>
      </c>
      <c r="D633" s="46">
        <v>-0.00160142348754454</v>
      </c>
      <c r="E633" s="10">
        <v>112.4</v>
      </c>
      <c r="F633" s="10">
        <v>111.56</v>
      </c>
      <c r="G633" s="10">
        <v>112.77</v>
      </c>
      <c r="H633" s="47">
        <v>4497820.0</v>
      </c>
      <c r="I633" s="10">
        <v>5.04653758E8</v>
      </c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9">
        <v>42989.0</v>
      </c>
      <c r="B634" s="10">
        <v>112.4</v>
      </c>
      <c r="C634" s="45">
        <v>0.710000000000008</v>
      </c>
      <c r="D634" s="46">
        <v>0.00635688065180417</v>
      </c>
      <c r="E634" s="10">
        <v>111.99</v>
      </c>
      <c r="F634" s="10">
        <v>111.25</v>
      </c>
      <c r="G634" s="10">
        <v>112.89</v>
      </c>
      <c r="H634" s="47">
        <v>6199470.0</v>
      </c>
      <c r="I634" s="10">
        <v>6.94826454E8</v>
      </c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9">
        <v>42986.0</v>
      </c>
      <c r="B635" s="10">
        <v>111.69</v>
      </c>
      <c r="C635" s="45">
        <v>-1.71000000000001</v>
      </c>
      <c r="D635" s="46">
        <v>-0.0150793650793651</v>
      </c>
      <c r="E635" s="10">
        <v>113.3</v>
      </c>
      <c r="F635" s="10">
        <v>111.0</v>
      </c>
      <c r="G635" s="10">
        <v>113.99</v>
      </c>
      <c r="H635" s="47">
        <v>9563450.0</v>
      </c>
      <c r="I635" s="10">
        <v>1.078049177E9</v>
      </c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9">
        <v>42985.0</v>
      </c>
      <c r="B636" s="10">
        <v>113.4</v>
      </c>
      <c r="C636" s="45">
        <v>0.890000000000001</v>
      </c>
      <c r="D636" s="46">
        <v>0.00791040796373656</v>
      </c>
      <c r="E636" s="10">
        <v>112.6</v>
      </c>
      <c r="F636" s="10">
        <v>111.72</v>
      </c>
      <c r="G636" s="10">
        <v>113.5</v>
      </c>
      <c r="H636" s="47">
        <v>5591620.0</v>
      </c>
      <c r="I636" s="10">
        <v>6.30966848E8</v>
      </c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9">
        <v>42984.0</v>
      </c>
      <c r="B637" s="10">
        <v>112.51</v>
      </c>
      <c r="C637" s="45">
        <v>1.29000000000001</v>
      </c>
      <c r="D637" s="46">
        <v>0.0115986333393275</v>
      </c>
      <c r="E637" s="10">
        <v>110.73</v>
      </c>
      <c r="F637" s="10">
        <v>109.83</v>
      </c>
      <c r="G637" s="10">
        <v>112.51</v>
      </c>
      <c r="H637" s="47">
        <v>7742220.0</v>
      </c>
      <c r="I637" s="10">
        <v>8.63090726E8</v>
      </c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9">
        <v>42983.0</v>
      </c>
      <c r="B638" s="10">
        <v>111.22</v>
      </c>
      <c r="C638" s="45">
        <v>3.81999999999999</v>
      </c>
      <c r="D638" s="46">
        <v>0.0355679702048416</v>
      </c>
      <c r="E638" s="10">
        <v>107.99</v>
      </c>
      <c r="F638" s="10">
        <v>107.7</v>
      </c>
      <c r="G638" s="10">
        <v>111.34</v>
      </c>
      <c r="H638" s="47">
        <v>1.434464E7</v>
      </c>
      <c r="I638" s="10">
        <v>1.572449727E9</v>
      </c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9">
        <v>42982.0</v>
      </c>
      <c r="B639" s="10">
        <v>107.4</v>
      </c>
      <c r="C639" s="45">
        <v>2.15000000000001</v>
      </c>
      <c r="D639" s="46">
        <v>0.0204275534441806</v>
      </c>
      <c r="E639" s="10">
        <v>105.26</v>
      </c>
      <c r="F639" s="10">
        <v>105.23</v>
      </c>
      <c r="G639" s="10">
        <v>107.43</v>
      </c>
      <c r="H639" s="47">
        <v>7386530.0</v>
      </c>
      <c r="I639" s="10">
        <v>7.84781042E8</v>
      </c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9">
        <v>42979.0</v>
      </c>
      <c r="B640" s="10">
        <v>105.25</v>
      </c>
      <c r="C640" s="45">
        <v>-0.140000000000001</v>
      </c>
      <c r="D640" s="46">
        <v>-0.00132839927886897</v>
      </c>
      <c r="E640" s="10">
        <v>105.69</v>
      </c>
      <c r="F640" s="10">
        <v>105.02</v>
      </c>
      <c r="G640" s="10">
        <v>105.69</v>
      </c>
      <c r="H640" s="47">
        <v>5393140.0</v>
      </c>
      <c r="I640" s="10">
        <v>5.68685336E8</v>
      </c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9">
        <v>42978.0</v>
      </c>
      <c r="B641" s="10">
        <v>105.39</v>
      </c>
      <c r="C641" s="45">
        <v>0.189999999999998</v>
      </c>
      <c r="D641" s="46">
        <v>0.00180608365019009</v>
      </c>
      <c r="E641" s="10">
        <v>105.51</v>
      </c>
      <c r="F641" s="10">
        <v>104.98</v>
      </c>
      <c r="G641" s="10">
        <v>106.03</v>
      </c>
      <c r="H641" s="47">
        <v>1.035119E7</v>
      </c>
      <c r="I641" s="10">
        <v>1.091286849E9</v>
      </c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9">
        <v>42977.0</v>
      </c>
      <c r="B642" s="10">
        <v>105.2</v>
      </c>
      <c r="C642" s="45">
        <v>0.359999999999999</v>
      </c>
      <c r="D642" s="46">
        <v>0.00343380389164441</v>
      </c>
      <c r="E642" s="10">
        <v>105.06</v>
      </c>
      <c r="F642" s="10">
        <v>104.56</v>
      </c>
      <c r="G642" s="10">
        <v>105.88</v>
      </c>
      <c r="H642" s="47">
        <v>6976820.0</v>
      </c>
      <c r="I642" s="10">
        <v>7.32982521E8</v>
      </c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9">
        <v>42976.0</v>
      </c>
      <c r="B643" s="10">
        <v>104.84</v>
      </c>
      <c r="C643" s="45">
        <v>-1.36999999999999</v>
      </c>
      <c r="D643" s="46">
        <v>-0.012898973731287</v>
      </c>
      <c r="E643" s="10">
        <v>105.51</v>
      </c>
      <c r="F643" s="10">
        <v>104.61</v>
      </c>
      <c r="G643" s="10">
        <v>106.17</v>
      </c>
      <c r="H643" s="47">
        <v>7331960.0</v>
      </c>
      <c r="I643" s="10">
        <v>7.70542711E8</v>
      </c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9">
        <v>42975.0</v>
      </c>
      <c r="B644" s="10">
        <v>106.21</v>
      </c>
      <c r="C644" s="45">
        <v>-1.06</v>
      </c>
      <c r="D644" s="46">
        <v>-0.00988160715950408</v>
      </c>
      <c r="E644" s="10">
        <v>107.19</v>
      </c>
      <c r="F644" s="10">
        <v>105.87</v>
      </c>
      <c r="G644" s="10">
        <v>107.26</v>
      </c>
      <c r="H644" s="47">
        <v>7390730.0</v>
      </c>
      <c r="I644" s="10">
        <v>7.86126252E8</v>
      </c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9">
        <v>42972.0</v>
      </c>
      <c r="B645" s="10">
        <v>107.27</v>
      </c>
      <c r="C645" s="45">
        <v>-0.980000000000004</v>
      </c>
      <c r="D645" s="46">
        <v>-0.00905311778290997</v>
      </c>
      <c r="E645" s="10">
        <v>108.67</v>
      </c>
      <c r="F645" s="10">
        <v>107.1</v>
      </c>
      <c r="G645" s="10">
        <v>108.67</v>
      </c>
      <c r="H645" s="47">
        <v>4933750.0</v>
      </c>
      <c r="I645" s="10">
        <v>5.31158234E8</v>
      </c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9">
        <v>42971.0</v>
      </c>
      <c r="B646" s="10">
        <v>108.25</v>
      </c>
      <c r="C646" s="45">
        <v>0.599999999999994</v>
      </c>
      <c r="D646" s="46">
        <v>0.00557361820715276</v>
      </c>
      <c r="E646" s="10">
        <v>107.88</v>
      </c>
      <c r="F646" s="10">
        <v>107.41</v>
      </c>
      <c r="G646" s="10">
        <v>108.83</v>
      </c>
      <c r="H646" s="47">
        <v>4940560.0</v>
      </c>
      <c r="I646" s="10">
        <v>5.34718113E8</v>
      </c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9">
        <v>42970.0</v>
      </c>
      <c r="B647" s="10">
        <v>107.65</v>
      </c>
      <c r="C647" s="45">
        <v>0.450000000000003</v>
      </c>
      <c r="D647" s="46">
        <v>0.00419776119402988</v>
      </c>
      <c r="E647" s="10">
        <v>107.2</v>
      </c>
      <c r="F647" s="10">
        <v>105.75</v>
      </c>
      <c r="G647" s="10">
        <v>108.12</v>
      </c>
      <c r="H647" s="47">
        <v>8775770.0</v>
      </c>
      <c r="I647" s="10">
        <v>9.39249341E8</v>
      </c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9">
        <v>42969.0</v>
      </c>
      <c r="B648" s="10">
        <v>107.2</v>
      </c>
      <c r="C648" s="45">
        <v>-0.890000000000001</v>
      </c>
      <c r="D648" s="46">
        <v>-0.00823387917476178</v>
      </c>
      <c r="E648" s="10">
        <v>108.5</v>
      </c>
      <c r="F648" s="10">
        <v>106.82</v>
      </c>
      <c r="G648" s="10">
        <v>109.3</v>
      </c>
      <c r="H648" s="47">
        <v>9642740.0</v>
      </c>
      <c r="I648" s="10">
        <v>1.037236175E9</v>
      </c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9">
        <v>42968.0</v>
      </c>
      <c r="B649" s="10">
        <v>108.09</v>
      </c>
      <c r="C649" s="45">
        <v>-1.31</v>
      </c>
      <c r="D649" s="46">
        <v>-0.0119744058500914</v>
      </c>
      <c r="E649" s="10">
        <v>110.36</v>
      </c>
      <c r="F649" s="10">
        <v>108.01</v>
      </c>
      <c r="G649" s="10">
        <v>110.36</v>
      </c>
      <c r="H649" s="47">
        <v>7748600.0</v>
      </c>
      <c r="I649" s="10">
        <v>8.42857226E8</v>
      </c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9">
        <v>42965.0</v>
      </c>
      <c r="B650" s="10">
        <v>109.4</v>
      </c>
      <c r="C650" s="45">
        <v>-2.3</v>
      </c>
      <c r="D650" s="46">
        <v>-0.0205908683974933</v>
      </c>
      <c r="E650" s="10">
        <v>111.11</v>
      </c>
      <c r="F650" s="10">
        <v>109.02</v>
      </c>
      <c r="G650" s="10">
        <v>111.87</v>
      </c>
      <c r="H650" s="47">
        <v>1.206162E7</v>
      </c>
      <c r="I650" s="10">
        <v>1.324252108E9</v>
      </c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9">
        <v>42964.0</v>
      </c>
      <c r="B651" s="10">
        <v>111.7</v>
      </c>
      <c r="C651" s="45">
        <v>-2.3</v>
      </c>
      <c r="D651" s="46">
        <v>-0.0201754385964912</v>
      </c>
      <c r="E651" s="10">
        <v>114.0</v>
      </c>
      <c r="F651" s="10">
        <v>111.52</v>
      </c>
      <c r="G651" s="10">
        <v>114.3</v>
      </c>
      <c r="H651" s="47">
        <v>6645990.0</v>
      </c>
      <c r="I651" s="10">
        <v>7.48498841E8</v>
      </c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9">
        <v>42963.0</v>
      </c>
      <c r="B652" s="10">
        <v>114.0</v>
      </c>
      <c r="C652" s="45">
        <v>-0.560000000000002</v>
      </c>
      <c r="D652" s="46">
        <v>-0.0048882681564246</v>
      </c>
      <c r="E652" s="10">
        <v>114.87</v>
      </c>
      <c r="F652" s="10">
        <v>113.93</v>
      </c>
      <c r="G652" s="10">
        <v>116.37</v>
      </c>
      <c r="H652" s="47">
        <v>7195710.0</v>
      </c>
      <c r="I652" s="10">
        <v>8.31260783E8</v>
      </c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9">
        <v>42962.0</v>
      </c>
      <c r="B653" s="10">
        <v>114.56</v>
      </c>
      <c r="C653" s="45">
        <v>0.310000000000002</v>
      </c>
      <c r="D653" s="46">
        <v>0.0027133479212254</v>
      </c>
      <c r="E653" s="10">
        <v>114.13</v>
      </c>
      <c r="F653" s="10">
        <v>113.4</v>
      </c>
      <c r="G653" s="10">
        <v>114.95</v>
      </c>
      <c r="H653" s="47">
        <v>4744550.0</v>
      </c>
      <c r="I653" s="10">
        <v>5.41992578E8</v>
      </c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9">
        <v>42961.0</v>
      </c>
      <c r="B654" s="10">
        <v>114.25</v>
      </c>
      <c r="C654" s="45">
        <v>2.33</v>
      </c>
      <c r="D654" s="46">
        <v>0.0208184417441029</v>
      </c>
      <c r="E654" s="10">
        <v>112.35</v>
      </c>
      <c r="F654" s="10">
        <v>111.18</v>
      </c>
      <c r="G654" s="10">
        <v>114.39</v>
      </c>
      <c r="H654" s="47">
        <v>6854020.0</v>
      </c>
      <c r="I654" s="10">
        <v>7.77969122E8</v>
      </c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9">
        <v>42958.0</v>
      </c>
      <c r="B655" s="10">
        <v>111.92</v>
      </c>
      <c r="C655" s="45">
        <v>-0.590000000000003</v>
      </c>
      <c r="D655" s="46">
        <v>-0.00524397831303887</v>
      </c>
      <c r="E655" s="10">
        <v>112.0</v>
      </c>
      <c r="F655" s="10">
        <v>110.23</v>
      </c>
      <c r="G655" s="10">
        <v>113.4</v>
      </c>
      <c r="H655" s="47">
        <v>7056070.0</v>
      </c>
      <c r="I655" s="10">
        <v>7.89687917E8</v>
      </c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9">
        <v>42957.0</v>
      </c>
      <c r="B656" s="10">
        <v>112.51</v>
      </c>
      <c r="C656" s="45">
        <v>-2.48999999999999</v>
      </c>
      <c r="D656" s="46">
        <v>-0.0216521739130434</v>
      </c>
      <c r="E656" s="10">
        <v>114.76</v>
      </c>
      <c r="F656" s="10">
        <v>112.2</v>
      </c>
      <c r="G656" s="10">
        <v>114.88</v>
      </c>
      <c r="H656" s="47">
        <v>6925220.0</v>
      </c>
      <c r="I656" s="10">
        <v>7.82241827E8</v>
      </c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9">
        <v>42956.0</v>
      </c>
      <c r="B657" s="10">
        <v>115.0</v>
      </c>
      <c r="C657" s="45">
        <v>0.0499999999999972</v>
      </c>
      <c r="D657" s="46">
        <v>4.34971726837731E-4</v>
      </c>
      <c r="E657" s="10">
        <v>114.5</v>
      </c>
      <c r="F657" s="10">
        <v>112.9</v>
      </c>
      <c r="G657" s="10">
        <v>115.04</v>
      </c>
      <c r="H657" s="47">
        <v>7957310.0</v>
      </c>
      <c r="I657" s="10">
        <v>9.06599681E8</v>
      </c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9">
        <v>42955.0</v>
      </c>
      <c r="B658" s="10">
        <v>114.95</v>
      </c>
      <c r="C658" s="45">
        <v>4.2</v>
      </c>
      <c r="D658" s="46">
        <v>0.0379232505643341</v>
      </c>
      <c r="E658" s="10">
        <v>110.9</v>
      </c>
      <c r="F658" s="10">
        <v>110.71</v>
      </c>
      <c r="G658" s="10">
        <v>114.95</v>
      </c>
      <c r="H658" s="47">
        <v>9321390.0</v>
      </c>
      <c r="I658" s="10">
        <v>1.057334388E9</v>
      </c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9">
        <v>42954.0</v>
      </c>
      <c r="B659" s="10">
        <v>110.75</v>
      </c>
      <c r="C659" s="45">
        <v>1.54000000000001</v>
      </c>
      <c r="D659" s="46">
        <v>0.0141012727772183</v>
      </c>
      <c r="E659" s="10">
        <v>109.87</v>
      </c>
      <c r="F659" s="10">
        <v>109.52</v>
      </c>
      <c r="G659" s="10">
        <v>111.45</v>
      </c>
      <c r="H659" s="47">
        <v>5755690.0</v>
      </c>
      <c r="I659" s="10">
        <v>6.3762253E8</v>
      </c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9">
        <v>42951.0</v>
      </c>
      <c r="B660" s="10">
        <v>109.21</v>
      </c>
      <c r="C660" s="45">
        <v>-0.210000000000008</v>
      </c>
      <c r="D660" s="46">
        <v>-0.00191921038201433</v>
      </c>
      <c r="E660" s="10">
        <v>109.05</v>
      </c>
      <c r="F660" s="10">
        <v>108.85</v>
      </c>
      <c r="G660" s="10">
        <v>109.96</v>
      </c>
      <c r="H660" s="47">
        <v>3011500.0</v>
      </c>
      <c r="I660" s="10">
        <v>3.29359747E8</v>
      </c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9">
        <v>42950.0</v>
      </c>
      <c r="B661" s="10">
        <v>109.42</v>
      </c>
      <c r="C661" s="45">
        <v>-1.31</v>
      </c>
      <c r="D661" s="46">
        <v>-0.0118305788855776</v>
      </c>
      <c r="E661" s="10">
        <v>110.74</v>
      </c>
      <c r="F661" s="10">
        <v>109.28</v>
      </c>
      <c r="G661" s="10">
        <v>111.12</v>
      </c>
      <c r="H661" s="47">
        <v>6338600.0</v>
      </c>
      <c r="I661" s="10">
        <v>6.97210161E8</v>
      </c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9">
        <v>42949.0</v>
      </c>
      <c r="B662" s="10">
        <v>110.73</v>
      </c>
      <c r="C662" s="45">
        <v>1.53</v>
      </c>
      <c r="D662" s="46">
        <v>0.014010989010989</v>
      </c>
      <c r="E662" s="10">
        <v>109.3</v>
      </c>
      <c r="F662" s="10">
        <v>109.3</v>
      </c>
      <c r="G662" s="10">
        <v>111.19</v>
      </c>
      <c r="H662" s="47">
        <v>5721410.0</v>
      </c>
      <c r="I662" s="10">
        <v>6.32399961E8</v>
      </c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9">
        <v>42948.0</v>
      </c>
      <c r="B663" s="10">
        <v>109.2</v>
      </c>
      <c r="C663" s="45">
        <v>2.15000000000001</v>
      </c>
      <c r="D663" s="46">
        <v>0.0200840728631481</v>
      </c>
      <c r="E663" s="10">
        <v>107.5</v>
      </c>
      <c r="F663" s="10">
        <v>107.47</v>
      </c>
      <c r="G663" s="10">
        <v>109.61</v>
      </c>
      <c r="H663" s="47">
        <v>7097060.0</v>
      </c>
      <c r="I663" s="10">
        <v>7.72343241E8</v>
      </c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9">
        <v>42947.0</v>
      </c>
      <c r="B664" s="10">
        <v>107.05</v>
      </c>
      <c r="C664" s="45">
        <v>-1.85000000000001</v>
      </c>
      <c r="D664" s="46">
        <v>-0.016988062442608</v>
      </c>
      <c r="E664" s="10">
        <v>109.0</v>
      </c>
      <c r="F664" s="10">
        <v>106.8</v>
      </c>
      <c r="G664" s="10">
        <v>109.62</v>
      </c>
      <c r="H664" s="47">
        <v>4808460.0</v>
      </c>
      <c r="I664" s="10">
        <v>5.18126462E8</v>
      </c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9">
        <v>42944.0</v>
      </c>
      <c r="B665" s="10">
        <v>108.9</v>
      </c>
      <c r="C665" s="45">
        <v>-0.809999999999988</v>
      </c>
      <c r="D665" s="46">
        <v>-0.00738310090237889</v>
      </c>
      <c r="E665" s="10">
        <v>109.98</v>
      </c>
      <c r="F665" s="10">
        <v>107.15</v>
      </c>
      <c r="G665" s="10">
        <v>109.98</v>
      </c>
      <c r="H665" s="47">
        <v>7747980.0</v>
      </c>
      <c r="I665" s="10">
        <v>8.38147023E8</v>
      </c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9">
        <v>42943.0</v>
      </c>
      <c r="B666" s="10">
        <v>109.71</v>
      </c>
      <c r="C666" s="45">
        <v>-0.180000000000007</v>
      </c>
      <c r="D666" s="46">
        <v>-0.0016380016380017</v>
      </c>
      <c r="E666" s="10">
        <v>110.45</v>
      </c>
      <c r="F666" s="10">
        <v>108.7</v>
      </c>
      <c r="G666" s="10">
        <v>110.45</v>
      </c>
      <c r="H666" s="47">
        <v>5687020.0</v>
      </c>
      <c r="I666" s="10">
        <v>6.22881007E8</v>
      </c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9">
        <v>42942.0</v>
      </c>
      <c r="B667" s="10">
        <v>109.89</v>
      </c>
      <c r="C667" s="45">
        <v>-0.0400000000000063</v>
      </c>
      <c r="D667" s="46">
        <v>-3.63867915946568E-4</v>
      </c>
      <c r="E667" s="10">
        <v>110.0</v>
      </c>
      <c r="F667" s="10">
        <v>109.44</v>
      </c>
      <c r="G667" s="10">
        <v>111.26</v>
      </c>
      <c r="H667" s="47">
        <v>6750490.0</v>
      </c>
      <c r="I667" s="10">
        <v>7.43085219E8</v>
      </c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9">
        <v>42941.0</v>
      </c>
      <c r="B668" s="10">
        <v>109.93</v>
      </c>
      <c r="C668" s="45">
        <v>-0.0699999999999932</v>
      </c>
      <c r="D668" s="46">
        <v>-6.36363636363574E-4</v>
      </c>
      <c r="E668" s="10">
        <v>110.32</v>
      </c>
      <c r="F668" s="10">
        <v>109.33</v>
      </c>
      <c r="G668" s="10">
        <v>110.82</v>
      </c>
      <c r="H668" s="47">
        <v>7331380.0</v>
      </c>
      <c r="I668" s="10">
        <v>8.06449687E8</v>
      </c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9">
        <v>42940.0</v>
      </c>
      <c r="B669" s="10">
        <v>110.0</v>
      </c>
      <c r="C669" s="45">
        <v>0.0999999999999943</v>
      </c>
      <c r="D669" s="46">
        <v>9.09918107370285E-4</v>
      </c>
      <c r="E669" s="10">
        <v>109.15</v>
      </c>
      <c r="F669" s="10">
        <v>109.15</v>
      </c>
      <c r="G669" s="10">
        <v>111.06</v>
      </c>
      <c r="H669" s="47">
        <v>5831120.0</v>
      </c>
      <c r="I669" s="10">
        <v>6.42562106E8</v>
      </c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9">
        <v>42937.0</v>
      </c>
      <c r="B670" s="10">
        <v>109.9</v>
      </c>
      <c r="C670" s="45">
        <v>-2.3</v>
      </c>
      <c r="D670" s="46">
        <v>-0.0204991087344028</v>
      </c>
      <c r="E670" s="10">
        <v>112.36</v>
      </c>
      <c r="F670" s="10">
        <v>109.2</v>
      </c>
      <c r="G670" s="10">
        <v>112.36</v>
      </c>
      <c r="H670" s="47">
        <v>7630170.0</v>
      </c>
      <c r="I670" s="10">
        <v>8.39868847E8</v>
      </c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9">
        <v>42936.0</v>
      </c>
      <c r="B671" s="10">
        <v>112.2</v>
      </c>
      <c r="C671" s="45">
        <v>-1.67</v>
      </c>
      <c r="D671" s="46">
        <v>-0.0146658470185299</v>
      </c>
      <c r="E671" s="10">
        <v>113.99</v>
      </c>
      <c r="F671" s="10">
        <v>111.84</v>
      </c>
      <c r="G671" s="10">
        <v>114.0</v>
      </c>
      <c r="H671" s="47">
        <v>8189730.0</v>
      </c>
      <c r="I671" s="10">
        <v>9.22649092E8</v>
      </c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9">
        <v>42935.0</v>
      </c>
      <c r="B672" s="10">
        <v>113.87</v>
      </c>
      <c r="C672" s="45">
        <v>2.87</v>
      </c>
      <c r="D672" s="46">
        <v>0.0258558558558559</v>
      </c>
      <c r="E672" s="10">
        <v>109.98</v>
      </c>
      <c r="F672" s="10">
        <v>109.84</v>
      </c>
      <c r="G672" s="10">
        <v>113.87</v>
      </c>
      <c r="H672" s="47">
        <v>5985740.0</v>
      </c>
      <c r="I672" s="10">
        <v>6.70995815E8</v>
      </c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9">
        <v>42934.0</v>
      </c>
      <c r="B673" s="10">
        <v>111.0</v>
      </c>
      <c r="C673" s="45">
        <v>-1.0</v>
      </c>
      <c r="D673" s="46">
        <v>-0.00892857142857143</v>
      </c>
      <c r="E673" s="10">
        <v>112.15</v>
      </c>
      <c r="F673" s="10">
        <v>110.0</v>
      </c>
      <c r="G673" s="10">
        <v>112.47</v>
      </c>
      <c r="H673" s="47">
        <v>6062840.0</v>
      </c>
      <c r="I673" s="10">
        <v>6.72499408E8</v>
      </c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9">
        <v>42933.0</v>
      </c>
      <c r="B674" s="10">
        <v>112.0</v>
      </c>
      <c r="C674" s="45">
        <v>0.620000000000005</v>
      </c>
      <c r="D674" s="46">
        <v>0.00556652899982048</v>
      </c>
      <c r="E674" s="10">
        <v>111.6</v>
      </c>
      <c r="F674" s="10">
        <v>110.5</v>
      </c>
      <c r="G674" s="10">
        <v>113.13</v>
      </c>
      <c r="H674" s="47">
        <v>4621320.0</v>
      </c>
      <c r="I674" s="10">
        <v>5.17207421E8</v>
      </c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9">
        <v>42930.0</v>
      </c>
      <c r="B675" s="10">
        <v>111.38</v>
      </c>
      <c r="C675" s="45">
        <v>-2.75</v>
      </c>
      <c r="D675" s="46">
        <v>-0.024095329886971</v>
      </c>
      <c r="E675" s="10">
        <v>114.77</v>
      </c>
      <c r="F675" s="10">
        <v>111.02</v>
      </c>
      <c r="G675" s="10">
        <v>114.77</v>
      </c>
      <c r="H675" s="47">
        <v>6433930.0</v>
      </c>
      <c r="I675" s="10">
        <v>7.2486325E8</v>
      </c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9">
        <v>42929.0</v>
      </c>
      <c r="B676" s="10">
        <v>114.13</v>
      </c>
      <c r="C676" s="45">
        <v>-0.52000000000001</v>
      </c>
      <c r="D676" s="46">
        <v>-0.00453554295682521</v>
      </c>
      <c r="E676" s="10">
        <v>114.68</v>
      </c>
      <c r="F676" s="10">
        <v>113.63</v>
      </c>
      <c r="G676" s="10">
        <v>115.11</v>
      </c>
      <c r="H676" s="47">
        <v>7255050.0</v>
      </c>
      <c r="I676" s="10">
        <v>8.30641315E8</v>
      </c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9">
        <v>42928.0</v>
      </c>
      <c r="B677" s="10">
        <v>114.65</v>
      </c>
      <c r="C677" s="45">
        <v>3.38000000000001</v>
      </c>
      <c r="D677" s="46">
        <v>0.0303765615170307</v>
      </c>
      <c r="E677" s="10">
        <v>111.43</v>
      </c>
      <c r="F677" s="10">
        <v>111.41</v>
      </c>
      <c r="G677" s="10">
        <v>114.79</v>
      </c>
      <c r="H677" s="47">
        <v>1.064285E7</v>
      </c>
      <c r="I677" s="10">
        <v>1.212472611E9</v>
      </c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9">
        <v>42927.0</v>
      </c>
      <c r="B678" s="10">
        <v>111.27</v>
      </c>
      <c r="C678" s="45">
        <v>-0.370000000000005</v>
      </c>
      <c r="D678" s="46">
        <v>-0.00331422429236837</v>
      </c>
      <c r="E678" s="10">
        <v>112.17</v>
      </c>
      <c r="F678" s="10">
        <v>110.7</v>
      </c>
      <c r="G678" s="10">
        <v>112.78</v>
      </c>
      <c r="H678" s="47">
        <v>5217990.0</v>
      </c>
      <c r="I678" s="10">
        <v>5.81994956E8</v>
      </c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9">
        <v>42926.0</v>
      </c>
      <c r="B679" s="10">
        <v>111.64</v>
      </c>
      <c r="C679" s="45">
        <v>2.73999999999999</v>
      </c>
      <c r="D679" s="46">
        <v>0.0251606978879706</v>
      </c>
      <c r="E679" s="10">
        <v>109.0</v>
      </c>
      <c r="F679" s="10">
        <v>108.75</v>
      </c>
      <c r="G679" s="10">
        <v>111.74</v>
      </c>
      <c r="H679" s="47">
        <v>7629950.0</v>
      </c>
      <c r="I679" s="10">
        <v>8.4674514E8</v>
      </c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9">
        <v>42923.0</v>
      </c>
      <c r="B680" s="10">
        <v>108.9</v>
      </c>
      <c r="C680" s="45">
        <v>-0.0999999999999943</v>
      </c>
      <c r="D680" s="46">
        <v>-9.17431192660498E-4</v>
      </c>
      <c r="E680" s="10">
        <v>108.62</v>
      </c>
      <c r="F680" s="10">
        <v>107.71</v>
      </c>
      <c r="G680" s="10">
        <v>109.4</v>
      </c>
      <c r="H680" s="47">
        <v>4747960.0</v>
      </c>
      <c r="I680" s="10">
        <v>5.15911395E8</v>
      </c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9">
        <v>42922.0</v>
      </c>
      <c r="B681" s="10">
        <v>109.0</v>
      </c>
      <c r="C681" s="45">
        <v>1.40000000000001</v>
      </c>
      <c r="D681" s="46">
        <v>0.0130111524163569</v>
      </c>
      <c r="E681" s="10">
        <v>107.85</v>
      </c>
      <c r="F681" s="10">
        <v>107.84</v>
      </c>
      <c r="G681" s="10">
        <v>109.5</v>
      </c>
      <c r="H681" s="47">
        <v>8360680.0</v>
      </c>
      <c r="I681" s="10">
        <v>9.09562114E8</v>
      </c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9">
        <v>42921.0</v>
      </c>
      <c r="B682" s="10">
        <v>107.6</v>
      </c>
      <c r="C682" s="45">
        <v>1.59999999999999</v>
      </c>
      <c r="D682" s="46">
        <v>0.0150943396226415</v>
      </c>
      <c r="E682" s="10">
        <v>106.17</v>
      </c>
      <c r="F682" s="10">
        <v>105.75</v>
      </c>
      <c r="G682" s="10">
        <v>108.23</v>
      </c>
      <c r="H682" s="47">
        <v>6637990.0</v>
      </c>
      <c r="I682" s="10">
        <v>7.10841947E8</v>
      </c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9">
        <v>42920.0</v>
      </c>
      <c r="B683" s="10">
        <v>106.0</v>
      </c>
      <c r="C683" s="45">
        <v>0.25</v>
      </c>
      <c r="D683" s="46">
        <v>0.00236406619385343</v>
      </c>
      <c r="E683" s="10">
        <v>105.62</v>
      </c>
      <c r="F683" s="10">
        <v>105.25</v>
      </c>
      <c r="G683" s="10">
        <v>106.45</v>
      </c>
      <c r="H683" s="47">
        <v>5299580.0</v>
      </c>
      <c r="I683" s="10">
        <v>5.60646127E8</v>
      </c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9">
        <v>42919.0</v>
      </c>
      <c r="B684" s="10">
        <v>105.75</v>
      </c>
      <c r="C684" s="45">
        <v>1.42</v>
      </c>
      <c r="D684" s="46">
        <v>0.0136106584874916</v>
      </c>
      <c r="E684" s="10">
        <v>104.95</v>
      </c>
      <c r="F684" s="10">
        <v>104.62</v>
      </c>
      <c r="G684" s="10">
        <v>105.75</v>
      </c>
      <c r="H684" s="47">
        <v>5599030.0</v>
      </c>
      <c r="I684" s="10">
        <v>5.88795931E8</v>
      </c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9">
        <v>42916.0</v>
      </c>
      <c r="B685" s="10">
        <v>104.33</v>
      </c>
      <c r="C685" s="45">
        <v>-2.18000000000001</v>
      </c>
      <c r="D685" s="46">
        <v>-0.0204675617312929</v>
      </c>
      <c r="E685" s="10">
        <v>106.41</v>
      </c>
      <c r="F685" s="10">
        <v>104.11</v>
      </c>
      <c r="G685" s="10">
        <v>106.75</v>
      </c>
      <c r="H685" s="47">
        <v>8632870.0</v>
      </c>
      <c r="I685" s="10">
        <v>9.0698668E8</v>
      </c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9">
        <v>42915.0</v>
      </c>
      <c r="B686" s="10">
        <v>106.51</v>
      </c>
      <c r="C686" s="45">
        <v>-2.08999999999999</v>
      </c>
      <c r="D686" s="46">
        <v>-0.019244935543278</v>
      </c>
      <c r="E686" s="10">
        <v>108.97</v>
      </c>
      <c r="F686" s="10">
        <v>106.5</v>
      </c>
      <c r="G686" s="10">
        <v>109.62</v>
      </c>
      <c r="H686" s="47">
        <v>8026400.0</v>
      </c>
      <c r="I686" s="10">
        <v>8.6277447E8</v>
      </c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9">
        <v>42914.0</v>
      </c>
      <c r="B687" s="10">
        <v>108.6</v>
      </c>
      <c r="C687" s="45">
        <v>2.08</v>
      </c>
      <c r="D687" s="46">
        <v>0.0195268494179497</v>
      </c>
      <c r="E687" s="10">
        <v>106.48</v>
      </c>
      <c r="F687" s="10">
        <v>105.5</v>
      </c>
      <c r="G687" s="10">
        <v>108.93</v>
      </c>
      <c r="H687" s="47">
        <v>7800910.0</v>
      </c>
      <c r="I687" s="10">
        <v>8.3967504E8</v>
      </c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9">
        <v>42913.0</v>
      </c>
      <c r="B688" s="10">
        <v>106.52</v>
      </c>
      <c r="C688" s="45">
        <v>-0.38000000000001</v>
      </c>
      <c r="D688" s="46">
        <v>-0.00355472404116005</v>
      </c>
      <c r="E688" s="10">
        <v>106.52</v>
      </c>
      <c r="F688" s="10">
        <v>106.34</v>
      </c>
      <c r="G688" s="10">
        <v>107.86</v>
      </c>
      <c r="H688" s="47">
        <v>7393440.0</v>
      </c>
      <c r="I688" s="10">
        <v>7.9130032E8</v>
      </c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9">
        <v>42912.0</v>
      </c>
      <c r="B689" s="10">
        <v>106.9</v>
      </c>
      <c r="C689" s="45">
        <v>0.100000000000009</v>
      </c>
      <c r="D689" s="46">
        <v>9.36329588015061E-4</v>
      </c>
      <c r="E689" s="10">
        <v>107.58</v>
      </c>
      <c r="F689" s="10">
        <v>106.53</v>
      </c>
      <c r="G689" s="10">
        <v>108.93</v>
      </c>
      <c r="H689" s="47">
        <v>6491710.0</v>
      </c>
      <c r="I689" s="10">
        <v>6.9950184E8</v>
      </c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9">
        <v>42909.0</v>
      </c>
      <c r="B690" s="10">
        <v>106.8</v>
      </c>
      <c r="C690" s="45">
        <v>1.23</v>
      </c>
      <c r="D690" s="46">
        <v>0.0116510372264848</v>
      </c>
      <c r="E690" s="10">
        <v>105.97</v>
      </c>
      <c r="F690" s="10">
        <v>105.32</v>
      </c>
      <c r="G690" s="10">
        <v>107.88</v>
      </c>
      <c r="H690" s="47">
        <v>5745610.0</v>
      </c>
      <c r="I690" s="10">
        <v>6.1483725E8</v>
      </c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9">
        <v>42908.0</v>
      </c>
      <c r="B691" s="10">
        <v>105.57</v>
      </c>
      <c r="C691" s="45">
        <v>1.59999999999999</v>
      </c>
      <c r="D691" s="46">
        <v>0.015389054534962</v>
      </c>
      <c r="E691" s="10">
        <v>103.6</v>
      </c>
      <c r="F691" s="10">
        <v>102.9</v>
      </c>
      <c r="G691" s="10">
        <v>106.45</v>
      </c>
      <c r="H691" s="47">
        <v>7314410.0</v>
      </c>
      <c r="I691" s="10">
        <v>7.6972044E8</v>
      </c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9">
        <v>42907.0</v>
      </c>
      <c r="B692" s="10">
        <v>103.97</v>
      </c>
      <c r="C692" s="45">
        <v>-1.08</v>
      </c>
      <c r="D692" s="46">
        <v>-0.010280818657782</v>
      </c>
      <c r="E692" s="10">
        <v>105.05</v>
      </c>
      <c r="F692" s="10">
        <v>103.6</v>
      </c>
      <c r="G692" s="10">
        <v>106.45</v>
      </c>
      <c r="H692" s="47">
        <v>8119070.0</v>
      </c>
      <c r="I692" s="10">
        <v>8.4903683E8</v>
      </c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9">
        <v>42906.0</v>
      </c>
      <c r="B693" s="10">
        <v>105.05</v>
      </c>
      <c r="C693" s="45">
        <v>-1.85000000000001</v>
      </c>
      <c r="D693" s="46">
        <v>-0.0173058933582788</v>
      </c>
      <c r="E693" s="10">
        <v>107.0</v>
      </c>
      <c r="F693" s="10">
        <v>105.05</v>
      </c>
      <c r="G693" s="10">
        <v>108.8</v>
      </c>
      <c r="H693" s="47">
        <v>8210990.0</v>
      </c>
      <c r="I693" s="10">
        <v>8.7500147E8</v>
      </c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9">
        <v>42905.0</v>
      </c>
      <c r="B694" s="10">
        <v>106.9</v>
      </c>
      <c r="C694" s="45">
        <v>3.78</v>
      </c>
      <c r="D694" s="46">
        <v>0.0366563227307991</v>
      </c>
      <c r="E694" s="10">
        <v>103.77</v>
      </c>
      <c r="F694" s="10">
        <v>103.3</v>
      </c>
      <c r="G694" s="10">
        <v>107.15</v>
      </c>
      <c r="H694" s="47">
        <v>4817640.0</v>
      </c>
      <c r="I694" s="10">
        <v>5.072537E8</v>
      </c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9">
        <v>42902.0</v>
      </c>
      <c r="B695" s="10">
        <v>103.12</v>
      </c>
      <c r="C695" s="45">
        <v>0.390000000000001</v>
      </c>
      <c r="D695" s="46">
        <v>0.0037963593886888</v>
      </c>
      <c r="E695" s="10">
        <v>103.43</v>
      </c>
      <c r="F695" s="10">
        <v>102.68</v>
      </c>
      <c r="G695" s="10">
        <v>104.4</v>
      </c>
      <c r="H695" s="47">
        <v>6527940.0</v>
      </c>
      <c r="I695" s="10">
        <v>6.7539381E8</v>
      </c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9">
        <v>42901.0</v>
      </c>
      <c r="B696" s="10">
        <v>102.73</v>
      </c>
      <c r="C696" s="45">
        <v>-4.77</v>
      </c>
      <c r="D696" s="46">
        <v>-0.0443720930232558</v>
      </c>
      <c r="E696" s="10">
        <v>107.0</v>
      </c>
      <c r="F696" s="10">
        <v>100.1</v>
      </c>
      <c r="G696" s="10">
        <v>107.01</v>
      </c>
      <c r="H696" s="47">
        <v>2.338968E7</v>
      </c>
      <c r="I696" s="10">
        <v>2.39934274E9</v>
      </c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9">
        <v>42900.0</v>
      </c>
      <c r="B697" s="10">
        <v>107.5</v>
      </c>
      <c r="C697" s="45">
        <v>0.409999999999997</v>
      </c>
      <c r="D697" s="46">
        <v>0.00382855542067417</v>
      </c>
      <c r="E697" s="10">
        <v>106.9</v>
      </c>
      <c r="F697" s="10">
        <v>106.17</v>
      </c>
      <c r="G697" s="10">
        <v>108.39</v>
      </c>
      <c r="H697" s="47">
        <v>1.27895E7</v>
      </c>
      <c r="I697" s="10">
        <v>1.37601895E9</v>
      </c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9">
        <v>42899.0</v>
      </c>
      <c r="B698" s="10">
        <v>107.09</v>
      </c>
      <c r="C698" s="45">
        <v>0.939999999999998</v>
      </c>
      <c r="D698" s="46">
        <v>0.00885539331135184</v>
      </c>
      <c r="E698" s="10">
        <v>106.2</v>
      </c>
      <c r="F698" s="10">
        <v>105.2</v>
      </c>
      <c r="G698" s="10">
        <v>107.83</v>
      </c>
      <c r="H698" s="47">
        <v>1.051421E7</v>
      </c>
      <c r="I698" s="10">
        <v>1.12286294E9</v>
      </c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9">
        <v>42895.0</v>
      </c>
      <c r="B699" s="10">
        <v>106.15</v>
      </c>
      <c r="C699" s="45">
        <v>2.15000000000001</v>
      </c>
      <c r="D699" s="46">
        <v>0.020673076923077</v>
      </c>
      <c r="E699" s="10">
        <v>104.0</v>
      </c>
      <c r="F699" s="10">
        <v>103.61</v>
      </c>
      <c r="G699" s="10">
        <v>106.15</v>
      </c>
      <c r="H699" s="47">
        <v>8424670.0</v>
      </c>
      <c r="I699" s="10">
        <v>8.8390905E8</v>
      </c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9">
        <v>42894.0</v>
      </c>
      <c r="B700" s="10">
        <v>104.0</v>
      </c>
      <c r="C700" s="45">
        <v>0.109999999999999</v>
      </c>
      <c r="D700" s="46">
        <v>0.00105881220521705</v>
      </c>
      <c r="E700" s="10">
        <v>104.2</v>
      </c>
      <c r="F700" s="10">
        <v>102.11</v>
      </c>
      <c r="G700" s="10">
        <v>106.45</v>
      </c>
      <c r="H700" s="47">
        <v>1.568573E7</v>
      </c>
      <c r="I700" s="10">
        <v>1.63573108E9</v>
      </c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9">
        <v>42893.0</v>
      </c>
      <c r="B701" s="10">
        <v>103.89</v>
      </c>
      <c r="C701" s="45">
        <v>1.94</v>
      </c>
      <c r="D701" s="46">
        <v>0.01902893575282</v>
      </c>
      <c r="E701" s="10">
        <v>101.89</v>
      </c>
      <c r="F701" s="10">
        <v>101.82</v>
      </c>
      <c r="G701" s="10">
        <v>105.38</v>
      </c>
      <c r="H701" s="47">
        <v>1.470301E7</v>
      </c>
      <c r="I701" s="10">
        <v>1.53215248E9</v>
      </c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9">
        <v>42892.0</v>
      </c>
      <c r="B702" s="10">
        <v>101.95</v>
      </c>
      <c r="C702" s="45">
        <v>-1.19</v>
      </c>
      <c r="D702" s="46">
        <v>-0.0115377157261974</v>
      </c>
      <c r="E702" s="10">
        <v>103.15</v>
      </c>
      <c r="F702" s="10">
        <v>101.95</v>
      </c>
      <c r="G702" s="10">
        <v>103.48</v>
      </c>
      <c r="H702" s="47">
        <v>5652530.0</v>
      </c>
      <c r="I702" s="10">
        <v>5.7906585E8</v>
      </c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9">
        <v>42891.0</v>
      </c>
      <c r="B703" s="10">
        <v>103.14</v>
      </c>
      <c r="C703" s="45">
        <v>1.23999999999999</v>
      </c>
      <c r="D703" s="46">
        <v>0.0121687929342492</v>
      </c>
      <c r="E703" s="10">
        <v>102.5</v>
      </c>
      <c r="F703" s="10">
        <v>101.53</v>
      </c>
      <c r="G703" s="10">
        <v>103.74</v>
      </c>
      <c r="H703" s="47">
        <v>6838350.0</v>
      </c>
      <c r="I703" s="10">
        <v>7.0424243E8</v>
      </c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9">
        <v>42888.0</v>
      </c>
      <c r="B704" s="10">
        <v>101.9</v>
      </c>
      <c r="C704" s="45">
        <v>1.10000000000001</v>
      </c>
      <c r="D704" s="46">
        <v>0.0109126984126985</v>
      </c>
      <c r="E704" s="10">
        <v>100.8</v>
      </c>
      <c r="F704" s="10">
        <v>99.81</v>
      </c>
      <c r="G704" s="10">
        <v>102.35</v>
      </c>
      <c r="H704" s="47">
        <v>7302950.0</v>
      </c>
      <c r="I704" s="10">
        <v>7.4011662E8</v>
      </c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9">
        <v>42887.0</v>
      </c>
      <c r="B705" s="10">
        <v>100.8</v>
      </c>
      <c r="C705" s="45">
        <v>-0.200000000000003</v>
      </c>
      <c r="D705" s="46">
        <v>-0.00198019801980201</v>
      </c>
      <c r="E705" s="10">
        <v>101.5</v>
      </c>
      <c r="F705" s="10">
        <v>98.15</v>
      </c>
      <c r="G705" s="10">
        <v>101.85</v>
      </c>
      <c r="H705" s="47">
        <v>1.006449E7</v>
      </c>
      <c r="I705" s="10">
        <v>1.00726926E9</v>
      </c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9">
        <v>42886.0</v>
      </c>
      <c r="B706" s="10">
        <v>101.0</v>
      </c>
      <c r="C706" s="45">
        <v>0.620000000000005</v>
      </c>
      <c r="D706" s="46">
        <v>0.00617652918908154</v>
      </c>
      <c r="E706" s="10">
        <v>100.73</v>
      </c>
      <c r="F706" s="10">
        <v>100.35</v>
      </c>
      <c r="G706" s="10">
        <v>101.71</v>
      </c>
      <c r="H706" s="47">
        <v>1.42436E7</v>
      </c>
      <c r="I706" s="10">
        <v>1.44119958E9</v>
      </c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9">
        <v>42885.0</v>
      </c>
      <c r="B707" s="10">
        <v>100.38</v>
      </c>
      <c r="C707" s="45">
        <v>-0.320000000000007</v>
      </c>
      <c r="D707" s="46">
        <v>-0.00317775571002986</v>
      </c>
      <c r="E707" s="10">
        <v>100.85</v>
      </c>
      <c r="F707" s="10">
        <v>99.6</v>
      </c>
      <c r="G707" s="10">
        <v>102.07</v>
      </c>
      <c r="H707" s="47">
        <v>6592220.0</v>
      </c>
      <c r="I707" s="10">
        <v>6.6516767E8</v>
      </c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9">
        <v>42884.0</v>
      </c>
      <c r="B708" s="10">
        <v>100.7</v>
      </c>
      <c r="C708" s="45">
        <v>3.12</v>
      </c>
      <c r="D708" s="46">
        <v>0.0319737651158025</v>
      </c>
      <c r="E708" s="10">
        <v>97.77</v>
      </c>
      <c r="F708" s="10">
        <v>97.02</v>
      </c>
      <c r="G708" s="10">
        <v>100.94</v>
      </c>
      <c r="H708" s="47">
        <v>9934770.0</v>
      </c>
      <c r="I708" s="10">
        <v>9.8393113E8</v>
      </c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9">
        <v>42881.0</v>
      </c>
      <c r="B709" s="10">
        <v>97.58</v>
      </c>
      <c r="C709" s="45">
        <v>-2.22</v>
      </c>
      <c r="D709" s="46">
        <v>-0.0222444889779559</v>
      </c>
      <c r="E709" s="10">
        <v>98.95</v>
      </c>
      <c r="F709" s="10">
        <v>97.58</v>
      </c>
      <c r="G709" s="10">
        <v>99.45</v>
      </c>
      <c r="H709" s="47">
        <v>1.010511E7</v>
      </c>
      <c r="I709" s="10">
        <v>9.933366E8</v>
      </c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9">
        <v>42880.0</v>
      </c>
      <c r="B710" s="10">
        <v>99.8</v>
      </c>
      <c r="C710" s="45">
        <v>-2.7</v>
      </c>
      <c r="D710" s="46">
        <v>-0.0263414634146342</v>
      </c>
      <c r="E710" s="10">
        <v>102.93</v>
      </c>
      <c r="F710" s="10">
        <v>99.66</v>
      </c>
      <c r="G710" s="10">
        <v>103.02</v>
      </c>
      <c r="H710" s="47">
        <v>1.117629E7</v>
      </c>
      <c r="I710" s="10">
        <v>1.12748624E9</v>
      </c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9">
        <v>42879.0</v>
      </c>
      <c r="B711" s="10">
        <v>102.5</v>
      </c>
      <c r="C711" s="45">
        <v>-0.930000000000007</v>
      </c>
      <c r="D711" s="46">
        <v>-0.00899158851397087</v>
      </c>
      <c r="E711" s="10">
        <v>103.99</v>
      </c>
      <c r="F711" s="10">
        <v>101.92</v>
      </c>
      <c r="G711" s="10">
        <v>104.28</v>
      </c>
      <c r="H711" s="47">
        <v>6184610.0</v>
      </c>
      <c r="I711" s="10">
        <v>6.3637272E8</v>
      </c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9">
        <v>42878.0</v>
      </c>
      <c r="B712" s="10">
        <v>103.43</v>
      </c>
      <c r="C712" s="45">
        <v>1.98</v>
      </c>
      <c r="D712" s="46">
        <v>0.0195170034499754</v>
      </c>
      <c r="E712" s="10">
        <v>101.6</v>
      </c>
      <c r="F712" s="10">
        <v>101.25</v>
      </c>
      <c r="G712" s="10">
        <v>104.78</v>
      </c>
      <c r="H712" s="47">
        <v>6614380.0</v>
      </c>
      <c r="I712" s="10">
        <v>6.8355599E8</v>
      </c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9">
        <v>42877.0</v>
      </c>
      <c r="B713" s="10">
        <v>101.45</v>
      </c>
      <c r="C713" s="45">
        <v>-1.05</v>
      </c>
      <c r="D713" s="46">
        <v>-0.0102439024390244</v>
      </c>
      <c r="E713" s="10">
        <v>102.64</v>
      </c>
      <c r="F713" s="10">
        <v>101.0</v>
      </c>
      <c r="G713" s="10">
        <v>103.35</v>
      </c>
      <c r="H713" s="47">
        <v>8315440.0</v>
      </c>
      <c r="I713" s="10">
        <v>8.4797299E8</v>
      </c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9">
        <v>42874.0</v>
      </c>
      <c r="B714" s="10">
        <v>102.5</v>
      </c>
      <c r="C714" s="45">
        <v>-3.25</v>
      </c>
      <c r="D714" s="46">
        <v>-0.0307328605200946</v>
      </c>
      <c r="E714" s="10">
        <v>106.35</v>
      </c>
      <c r="F714" s="10">
        <v>102.13</v>
      </c>
      <c r="G714" s="10">
        <v>106.89</v>
      </c>
      <c r="H714" s="47">
        <v>9340410.0</v>
      </c>
      <c r="I714" s="10">
        <v>9.7518976E8</v>
      </c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9">
        <v>42873.0</v>
      </c>
      <c r="B715" s="10">
        <v>105.75</v>
      </c>
      <c r="C715" s="45">
        <v>-1.3</v>
      </c>
      <c r="D715" s="46">
        <v>-0.0121438580102755</v>
      </c>
      <c r="E715" s="10">
        <v>106.02</v>
      </c>
      <c r="F715" s="10">
        <v>104.38</v>
      </c>
      <c r="G715" s="10">
        <v>107.38</v>
      </c>
      <c r="H715" s="47">
        <v>8282200.0</v>
      </c>
      <c r="I715" s="10">
        <v>8.7582141E8</v>
      </c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9">
        <v>42872.0</v>
      </c>
      <c r="B716" s="10">
        <v>107.05</v>
      </c>
      <c r="C716" s="45">
        <v>1.70999999999999</v>
      </c>
      <c r="D716" s="46">
        <v>0.0162331498006455</v>
      </c>
      <c r="E716" s="10">
        <v>105.06</v>
      </c>
      <c r="F716" s="10">
        <v>104.63</v>
      </c>
      <c r="G716" s="10">
        <v>107.71</v>
      </c>
      <c r="H716" s="47">
        <v>7485550.0</v>
      </c>
      <c r="I716" s="10">
        <v>7.9654928E8</v>
      </c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9">
        <v>42871.0</v>
      </c>
      <c r="B717" s="10">
        <v>105.34</v>
      </c>
      <c r="C717" s="45">
        <v>-3.56</v>
      </c>
      <c r="D717" s="46">
        <v>-0.0326905417814509</v>
      </c>
      <c r="E717" s="10">
        <v>108.97</v>
      </c>
      <c r="F717" s="10">
        <v>105.0</v>
      </c>
      <c r="G717" s="10">
        <v>109.6</v>
      </c>
      <c r="H717" s="47">
        <v>9947460.0</v>
      </c>
      <c r="I717" s="10">
        <v>1.06757677E9</v>
      </c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9">
        <v>42870.0</v>
      </c>
      <c r="B718" s="10">
        <v>108.9</v>
      </c>
      <c r="C718" s="45">
        <v>-6.44999999999999</v>
      </c>
      <c r="D718" s="46">
        <v>-0.0559167750325097</v>
      </c>
      <c r="E718" s="10">
        <v>109.0</v>
      </c>
      <c r="F718" s="10">
        <v>108.18</v>
      </c>
      <c r="G718" s="10">
        <v>109.87</v>
      </c>
      <c r="H718" s="47">
        <v>7976350.0</v>
      </c>
      <c r="I718" s="10">
        <v>8.7035712E8</v>
      </c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9">
        <v>42867.0</v>
      </c>
      <c r="B719" s="10">
        <v>115.35</v>
      </c>
      <c r="C719" s="45">
        <v>-0.100000000000009</v>
      </c>
      <c r="D719" s="46">
        <v>-8.66175833694314E-4</v>
      </c>
      <c r="E719" s="10">
        <v>115.11</v>
      </c>
      <c r="F719" s="10">
        <v>114.07</v>
      </c>
      <c r="G719" s="10">
        <v>116.33</v>
      </c>
      <c r="H719" s="47">
        <v>9678360.0</v>
      </c>
      <c r="I719" s="10">
        <v>1.11446955E9</v>
      </c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9">
        <v>42866.0</v>
      </c>
      <c r="B720" s="10">
        <v>115.45</v>
      </c>
      <c r="C720" s="45">
        <v>-1.28</v>
      </c>
      <c r="D720" s="46">
        <v>-0.0109654758845198</v>
      </c>
      <c r="E720" s="10">
        <v>116.85</v>
      </c>
      <c r="F720" s="10">
        <v>114.77</v>
      </c>
      <c r="G720" s="10">
        <v>116.98</v>
      </c>
      <c r="H720" s="47">
        <v>5950380.0</v>
      </c>
      <c r="I720" s="10">
        <v>6.8987535E8</v>
      </c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9">
        <v>42865.0</v>
      </c>
      <c r="B721" s="10">
        <v>116.73</v>
      </c>
      <c r="C721" s="45">
        <v>0.430000000000007</v>
      </c>
      <c r="D721" s="46">
        <v>0.0036973344797937</v>
      </c>
      <c r="E721" s="10">
        <v>116.1</v>
      </c>
      <c r="F721" s="10">
        <v>115.7</v>
      </c>
      <c r="G721" s="10">
        <v>117.97</v>
      </c>
      <c r="H721" s="47">
        <v>8830170.0</v>
      </c>
      <c r="I721" s="10">
        <v>1.02864833E9</v>
      </c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9">
        <v>42860.0</v>
      </c>
      <c r="B722" s="10">
        <v>116.3</v>
      </c>
      <c r="C722" s="45">
        <v>1.56</v>
      </c>
      <c r="D722" s="46">
        <v>0.0135959560746035</v>
      </c>
      <c r="E722" s="10">
        <v>111.6</v>
      </c>
      <c r="F722" s="10">
        <v>111.6</v>
      </c>
      <c r="G722" s="10">
        <v>116.68</v>
      </c>
      <c r="H722" s="47">
        <v>8703530.0</v>
      </c>
      <c r="I722" s="10">
        <v>1.00022468E9</v>
      </c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9">
        <v>42859.0</v>
      </c>
      <c r="B723" s="10">
        <v>114.74</v>
      </c>
      <c r="C723" s="45">
        <v>-3.46000000000001</v>
      </c>
      <c r="D723" s="46">
        <v>-0.0292724196277496</v>
      </c>
      <c r="E723" s="10">
        <v>117.9</v>
      </c>
      <c r="F723" s="10">
        <v>114.74</v>
      </c>
      <c r="G723" s="10">
        <v>118.49</v>
      </c>
      <c r="H723" s="47">
        <v>1.09705E7</v>
      </c>
      <c r="I723" s="10">
        <v>1.28304822E9</v>
      </c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9">
        <v>42858.0</v>
      </c>
      <c r="B724" s="10">
        <v>118.2</v>
      </c>
      <c r="C724" s="45">
        <v>0.900000000000006</v>
      </c>
      <c r="D724" s="46">
        <v>0.00767263427109979</v>
      </c>
      <c r="E724" s="10">
        <v>117.3</v>
      </c>
      <c r="F724" s="10">
        <v>115.86</v>
      </c>
      <c r="G724" s="10">
        <v>119.03</v>
      </c>
      <c r="H724" s="47">
        <v>8504680.0</v>
      </c>
      <c r="I724" s="10">
        <v>9.9837631E8</v>
      </c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9">
        <v>42857.0</v>
      </c>
      <c r="B725" s="10">
        <v>117.3</v>
      </c>
      <c r="C725" s="45">
        <v>2.25</v>
      </c>
      <c r="D725" s="46">
        <v>0.0195567144719687</v>
      </c>
      <c r="E725" s="10">
        <v>115.4</v>
      </c>
      <c r="F725" s="10">
        <v>115.1</v>
      </c>
      <c r="G725" s="10">
        <v>117.75</v>
      </c>
      <c r="H725" s="47">
        <v>8664630.0</v>
      </c>
      <c r="I725" s="10">
        <v>1.01294999E9</v>
      </c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9">
        <v>42853.0</v>
      </c>
      <c r="B726" s="10">
        <v>115.05</v>
      </c>
      <c r="C726" s="45">
        <v>-0.740000000000009</v>
      </c>
      <c r="D726" s="46">
        <v>-0.00639088004145444</v>
      </c>
      <c r="E726" s="10">
        <v>116.0</v>
      </c>
      <c r="F726" s="10">
        <v>114.3</v>
      </c>
      <c r="G726" s="10">
        <v>116.0</v>
      </c>
      <c r="H726" s="47">
        <v>7203750.0</v>
      </c>
      <c r="I726" s="10">
        <v>8.2809155E8</v>
      </c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9">
        <v>42852.0</v>
      </c>
      <c r="B727" s="10">
        <v>115.79</v>
      </c>
      <c r="C727" s="45">
        <v>0.790000000000006</v>
      </c>
      <c r="D727" s="46">
        <v>0.00686956521739136</v>
      </c>
      <c r="E727" s="10">
        <v>114.51</v>
      </c>
      <c r="F727" s="10">
        <v>113.11</v>
      </c>
      <c r="G727" s="10">
        <v>115.88</v>
      </c>
      <c r="H727" s="47">
        <v>7295500.0</v>
      </c>
      <c r="I727" s="10">
        <v>8.3663748E8</v>
      </c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9">
        <v>42851.0</v>
      </c>
      <c r="B728" s="10">
        <v>115.0</v>
      </c>
      <c r="C728" s="45">
        <v>0.379999999999995</v>
      </c>
      <c r="D728" s="46">
        <v>0.00331530273948696</v>
      </c>
      <c r="E728" s="10">
        <v>115.25</v>
      </c>
      <c r="F728" s="10">
        <v>113.8</v>
      </c>
      <c r="G728" s="10">
        <v>115.7</v>
      </c>
      <c r="H728" s="47">
        <v>1.188677E7</v>
      </c>
      <c r="I728" s="10">
        <v>1.36633294E9</v>
      </c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9">
        <v>42850.0</v>
      </c>
      <c r="B729" s="10">
        <v>114.62</v>
      </c>
      <c r="C729" s="45">
        <v>2.26000000000001</v>
      </c>
      <c r="D729" s="46">
        <v>0.0201139195443219</v>
      </c>
      <c r="E729" s="10">
        <v>112.3</v>
      </c>
      <c r="F729" s="10">
        <v>111.85</v>
      </c>
      <c r="G729" s="10">
        <v>115.28</v>
      </c>
      <c r="H729" s="47">
        <v>1.021328E7</v>
      </c>
      <c r="I729" s="10">
        <v>1.16166156E9</v>
      </c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9">
        <v>42849.0</v>
      </c>
      <c r="B730" s="10">
        <v>112.36</v>
      </c>
      <c r="C730" s="45">
        <v>0.959999999999994</v>
      </c>
      <c r="D730" s="46">
        <v>0.00861759425493711</v>
      </c>
      <c r="E730" s="10">
        <v>112.05</v>
      </c>
      <c r="F730" s="10">
        <v>110.73</v>
      </c>
      <c r="G730" s="10">
        <v>114.1</v>
      </c>
      <c r="H730" s="47">
        <v>1.098779E7</v>
      </c>
      <c r="I730" s="10">
        <v>1.23838546E9</v>
      </c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9">
        <v>42846.0</v>
      </c>
      <c r="B731" s="10">
        <v>111.4</v>
      </c>
      <c r="C731" s="45">
        <v>2.2</v>
      </c>
      <c r="D731" s="46">
        <v>0.0201465201465202</v>
      </c>
      <c r="E731" s="10">
        <v>109.36</v>
      </c>
      <c r="F731" s="10">
        <v>108.85</v>
      </c>
      <c r="G731" s="10">
        <v>111.4</v>
      </c>
      <c r="H731" s="47">
        <v>9889260.0</v>
      </c>
      <c r="I731" s="10">
        <v>1.09230342E9</v>
      </c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9">
        <v>42845.0</v>
      </c>
      <c r="B732" s="10">
        <v>109.2</v>
      </c>
      <c r="C732" s="45">
        <v>2.7</v>
      </c>
      <c r="D732" s="46">
        <v>0.0253521126760564</v>
      </c>
      <c r="E732" s="10">
        <v>105.87</v>
      </c>
      <c r="F732" s="10">
        <v>105.16</v>
      </c>
      <c r="G732" s="10">
        <v>109.5</v>
      </c>
      <c r="H732" s="47">
        <v>1.4018E7</v>
      </c>
      <c r="I732" s="10">
        <v>1.50494377E9</v>
      </c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9">
        <v>42844.0</v>
      </c>
      <c r="B733" s="10">
        <v>106.5</v>
      </c>
      <c r="C733" s="45">
        <v>1.0</v>
      </c>
      <c r="D733" s="46">
        <v>0.00947867298578199</v>
      </c>
      <c r="E733" s="10">
        <v>105.35</v>
      </c>
      <c r="F733" s="10">
        <v>104.36</v>
      </c>
      <c r="G733" s="10">
        <v>106.85</v>
      </c>
      <c r="H733" s="47">
        <v>7329380.0</v>
      </c>
      <c r="I733" s="10">
        <v>7.7139323E8</v>
      </c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9">
        <v>42843.0</v>
      </c>
      <c r="B734" s="10">
        <v>105.5</v>
      </c>
      <c r="C734" s="45">
        <v>-2.17</v>
      </c>
      <c r="D734" s="46">
        <v>-0.0201541747933501</v>
      </c>
      <c r="E734" s="10">
        <v>108.0</v>
      </c>
      <c r="F734" s="10">
        <v>105.05</v>
      </c>
      <c r="G734" s="10">
        <v>108.09</v>
      </c>
      <c r="H734" s="47">
        <v>8351970.0</v>
      </c>
      <c r="I734" s="10">
        <v>8.8662608E8</v>
      </c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9">
        <v>42842.0</v>
      </c>
      <c r="B735" s="10">
        <v>107.67</v>
      </c>
      <c r="C735" s="45">
        <v>3.32000000000001</v>
      </c>
      <c r="D735" s="46">
        <v>0.0318160038332535</v>
      </c>
      <c r="E735" s="10">
        <v>104.46</v>
      </c>
      <c r="F735" s="10">
        <v>104.46</v>
      </c>
      <c r="G735" s="10">
        <v>107.71</v>
      </c>
      <c r="H735" s="47">
        <v>8304290.0</v>
      </c>
      <c r="I735" s="10">
        <v>8.8200172E8</v>
      </c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9">
        <v>42839.0</v>
      </c>
      <c r="B736" s="10">
        <v>104.35</v>
      </c>
      <c r="C736" s="45">
        <v>-1.55000000000001</v>
      </c>
      <c r="D736" s="46">
        <v>-0.0146364494806422</v>
      </c>
      <c r="E736" s="10">
        <v>105.13</v>
      </c>
      <c r="F736" s="10">
        <v>103.93</v>
      </c>
      <c r="G736" s="10">
        <v>105.89</v>
      </c>
      <c r="H736" s="47">
        <v>3537630.0</v>
      </c>
      <c r="I736" s="10">
        <v>3.7097411E8</v>
      </c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9">
        <v>42838.0</v>
      </c>
      <c r="B737" s="10">
        <v>105.9</v>
      </c>
      <c r="C737" s="45">
        <v>1.0</v>
      </c>
      <c r="D737" s="46">
        <v>0.00953288846520496</v>
      </c>
      <c r="E737" s="10">
        <v>106.09</v>
      </c>
      <c r="F737" s="10">
        <v>103.75</v>
      </c>
      <c r="G737" s="10">
        <v>107.02</v>
      </c>
      <c r="H737" s="47">
        <v>9325810.0</v>
      </c>
      <c r="I737" s="10">
        <v>9.8168428E8</v>
      </c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9">
        <v>42837.0</v>
      </c>
      <c r="B738" s="10">
        <v>104.9</v>
      </c>
      <c r="C738" s="45">
        <v>-2.64999999999999</v>
      </c>
      <c r="D738" s="46">
        <v>-0.0246397024639702</v>
      </c>
      <c r="E738" s="10">
        <v>108.85</v>
      </c>
      <c r="F738" s="10">
        <v>104.36</v>
      </c>
      <c r="G738" s="10">
        <v>108.85</v>
      </c>
      <c r="H738" s="47">
        <v>9237630.0</v>
      </c>
      <c r="I738" s="10">
        <v>9.8250581E8</v>
      </c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9">
        <v>42836.0</v>
      </c>
      <c r="B739" s="10">
        <v>107.55</v>
      </c>
      <c r="C739" s="45">
        <v>0.0</v>
      </c>
      <c r="D739" s="46">
        <v>0.0</v>
      </c>
      <c r="E739" s="10">
        <v>106.72</v>
      </c>
      <c r="F739" s="10">
        <v>106.72</v>
      </c>
      <c r="G739" s="10">
        <v>109.21</v>
      </c>
      <c r="H739" s="47">
        <v>8650640.0</v>
      </c>
      <c r="I739" s="10">
        <v>9.3706538E8</v>
      </c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9">
        <v>42835.0</v>
      </c>
      <c r="B740" s="10">
        <v>107.55</v>
      </c>
      <c r="C740" s="45">
        <v>-4.2</v>
      </c>
      <c r="D740" s="46">
        <v>-0.0375838926174497</v>
      </c>
      <c r="E740" s="10">
        <v>111.7</v>
      </c>
      <c r="F740" s="10">
        <v>106.12</v>
      </c>
      <c r="G740" s="10">
        <v>111.7</v>
      </c>
      <c r="H740" s="47">
        <v>2.020103E7</v>
      </c>
      <c r="I740" s="10">
        <v>2.17944259E9</v>
      </c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9">
        <v>42832.0</v>
      </c>
      <c r="B741" s="10">
        <v>111.75</v>
      </c>
      <c r="C741" s="45">
        <v>-3.23999999999999</v>
      </c>
      <c r="D741" s="46">
        <v>-0.028176363162014</v>
      </c>
      <c r="E741" s="10">
        <v>114.5</v>
      </c>
      <c r="F741" s="10">
        <v>111.62</v>
      </c>
      <c r="G741" s="10">
        <v>114.78</v>
      </c>
      <c r="H741" s="47">
        <v>1.079484E7</v>
      </c>
      <c r="I741" s="10">
        <v>1.21218046E9</v>
      </c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9">
        <v>42831.0</v>
      </c>
      <c r="B742" s="10">
        <v>114.99</v>
      </c>
      <c r="C742" s="45">
        <v>-1.16000000000001</v>
      </c>
      <c r="D742" s="46">
        <v>-0.00998708566508834</v>
      </c>
      <c r="E742" s="10">
        <v>115.01</v>
      </c>
      <c r="F742" s="10">
        <v>114.55</v>
      </c>
      <c r="G742" s="10">
        <v>115.96</v>
      </c>
      <c r="H742" s="47">
        <v>5016490.0</v>
      </c>
      <c r="I742" s="10">
        <v>5.7727298E8</v>
      </c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9">
        <v>42830.0</v>
      </c>
      <c r="B743" s="10">
        <v>116.15</v>
      </c>
      <c r="C743" s="45">
        <v>1.81</v>
      </c>
      <c r="D743" s="46">
        <v>0.0158299807591394</v>
      </c>
      <c r="E743" s="10">
        <v>114.5</v>
      </c>
      <c r="F743" s="10">
        <v>114.11</v>
      </c>
      <c r="G743" s="10">
        <v>116.9</v>
      </c>
      <c r="H743" s="47">
        <v>1.088186E7</v>
      </c>
      <c r="I743" s="10">
        <v>1.26034885E9</v>
      </c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9">
        <v>42829.0</v>
      </c>
      <c r="B744" s="10">
        <v>114.34</v>
      </c>
      <c r="C744" s="45">
        <v>-0.259999999999991</v>
      </c>
      <c r="D744" s="46">
        <v>-0.00226876090750428</v>
      </c>
      <c r="E744" s="10">
        <v>114.66</v>
      </c>
      <c r="F744" s="10">
        <v>113.2</v>
      </c>
      <c r="G744" s="10">
        <v>114.71</v>
      </c>
      <c r="H744" s="47">
        <v>6609050.0</v>
      </c>
      <c r="I744" s="10">
        <v>7.5295981E8</v>
      </c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9">
        <v>42828.0</v>
      </c>
      <c r="B745" s="10">
        <v>114.6</v>
      </c>
      <c r="C745" s="45">
        <v>3.08999999999999</v>
      </c>
      <c r="D745" s="46">
        <v>0.0277105192359429</v>
      </c>
      <c r="E745" s="10">
        <v>112.3</v>
      </c>
      <c r="F745" s="10">
        <v>111.62</v>
      </c>
      <c r="G745" s="10">
        <v>114.88</v>
      </c>
      <c r="H745" s="47">
        <v>8056560.0</v>
      </c>
      <c r="I745" s="10">
        <v>9.1783966E8</v>
      </c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9">
        <v>42825.0</v>
      </c>
      <c r="B746" s="10">
        <v>111.51</v>
      </c>
      <c r="C746" s="45">
        <v>-2.58999999999999</v>
      </c>
      <c r="D746" s="46">
        <v>-0.0226993865030674</v>
      </c>
      <c r="E746" s="10">
        <v>114.2</v>
      </c>
      <c r="F746" s="10">
        <v>111.51</v>
      </c>
      <c r="G746" s="10">
        <v>114.43</v>
      </c>
      <c r="H746" s="47">
        <v>5679980.0</v>
      </c>
      <c r="I746" s="10">
        <v>6.4040297E8</v>
      </c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9">
        <v>42824.0</v>
      </c>
      <c r="B747" s="10">
        <v>114.1</v>
      </c>
      <c r="C747" s="45">
        <v>0.689999999999998</v>
      </c>
      <c r="D747" s="46">
        <v>0.0060841195661758</v>
      </c>
      <c r="E747" s="10">
        <v>113.79</v>
      </c>
      <c r="F747" s="10">
        <v>113.18</v>
      </c>
      <c r="G747" s="10">
        <v>114.93</v>
      </c>
      <c r="H747" s="47">
        <v>4461840.0</v>
      </c>
      <c r="I747" s="10">
        <v>5.0834825E8</v>
      </c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9">
        <v>42823.0</v>
      </c>
      <c r="B748" s="10">
        <v>113.41</v>
      </c>
      <c r="C748" s="45">
        <v>-1.21000000000001</v>
      </c>
      <c r="D748" s="46">
        <v>-0.0105566218809981</v>
      </c>
      <c r="E748" s="10">
        <v>115.09</v>
      </c>
      <c r="F748" s="10">
        <v>113.11</v>
      </c>
      <c r="G748" s="10">
        <v>115.78</v>
      </c>
      <c r="H748" s="47">
        <v>8268090.0</v>
      </c>
      <c r="I748" s="10">
        <v>9.456277E8</v>
      </c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9">
        <v>42822.0</v>
      </c>
      <c r="B749" s="10">
        <v>114.62</v>
      </c>
      <c r="C749" s="45">
        <v>2.22</v>
      </c>
      <c r="D749" s="46">
        <v>0.0197508896797153</v>
      </c>
      <c r="E749" s="10">
        <v>112.65</v>
      </c>
      <c r="F749" s="10">
        <v>112.43</v>
      </c>
      <c r="G749" s="10">
        <v>114.65</v>
      </c>
      <c r="H749" s="47">
        <v>7214810.0</v>
      </c>
      <c r="I749" s="10">
        <v>8.2017979E8</v>
      </c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9">
        <v>42821.0</v>
      </c>
      <c r="B750" s="10">
        <v>112.4</v>
      </c>
      <c r="C750" s="45">
        <v>-1.91999999999999</v>
      </c>
      <c r="D750" s="46">
        <v>-0.0167949615115464</v>
      </c>
      <c r="E750" s="10">
        <v>113.1</v>
      </c>
      <c r="F750" s="10">
        <v>111.4</v>
      </c>
      <c r="G750" s="10">
        <v>113.99</v>
      </c>
      <c r="H750" s="47">
        <v>6292880.0</v>
      </c>
      <c r="I750" s="10">
        <v>7.0704073E8</v>
      </c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9">
        <v>42818.0</v>
      </c>
      <c r="B751" s="10">
        <v>114.32</v>
      </c>
      <c r="C751" s="45">
        <v>2.30999999999999</v>
      </c>
      <c r="D751" s="46">
        <v>0.0206231586465493</v>
      </c>
      <c r="E751" s="10">
        <v>112.2</v>
      </c>
      <c r="F751" s="10">
        <v>111.22</v>
      </c>
      <c r="G751" s="10">
        <v>115.09</v>
      </c>
      <c r="H751" s="47">
        <v>9573630.0</v>
      </c>
      <c r="I751" s="10">
        <v>1.08563269E9</v>
      </c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9">
        <v>42817.0</v>
      </c>
      <c r="B752" s="10">
        <v>112.01</v>
      </c>
      <c r="C752" s="45">
        <v>-1.47999999999999</v>
      </c>
      <c r="D752" s="46">
        <v>-0.0130407965459511</v>
      </c>
      <c r="E752" s="10">
        <v>114.34</v>
      </c>
      <c r="F752" s="10">
        <v>111.78</v>
      </c>
      <c r="G752" s="10">
        <v>115.66</v>
      </c>
      <c r="H752" s="47">
        <v>9733370.0</v>
      </c>
      <c r="I752" s="10">
        <v>1.09988115E9</v>
      </c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9">
        <v>42816.0</v>
      </c>
      <c r="B753" s="10">
        <v>113.49</v>
      </c>
      <c r="C753" s="45">
        <v>-0.890000000000001</v>
      </c>
      <c r="D753" s="46">
        <v>-0.00778108060849799</v>
      </c>
      <c r="E753" s="10">
        <v>113.2</v>
      </c>
      <c r="F753" s="10">
        <v>111.57</v>
      </c>
      <c r="G753" s="10">
        <v>114.78</v>
      </c>
      <c r="H753" s="47">
        <v>1.604847E7</v>
      </c>
      <c r="I753" s="10">
        <v>1.80846944E9</v>
      </c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9">
        <v>42815.0</v>
      </c>
      <c r="B754" s="10">
        <v>114.38</v>
      </c>
      <c r="C754" s="45">
        <v>-2.78</v>
      </c>
      <c r="D754" s="46">
        <v>-0.0237282348924548</v>
      </c>
      <c r="E754" s="10">
        <v>117.69</v>
      </c>
      <c r="F754" s="10">
        <v>113.78</v>
      </c>
      <c r="G754" s="10">
        <v>119.33</v>
      </c>
      <c r="H754" s="47">
        <v>1.624997E7</v>
      </c>
      <c r="I754" s="10">
        <v>1.90535989E9</v>
      </c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9">
        <v>42814.0</v>
      </c>
      <c r="B755" s="10">
        <v>117.16</v>
      </c>
      <c r="C755" s="45">
        <v>2.70999999999999</v>
      </c>
      <c r="D755" s="46">
        <v>0.0236784622105722</v>
      </c>
      <c r="E755" s="10">
        <v>114.99</v>
      </c>
      <c r="F755" s="10">
        <v>114.55</v>
      </c>
      <c r="G755" s="10">
        <v>117.8</v>
      </c>
      <c r="H755" s="47">
        <v>1.320941E7</v>
      </c>
      <c r="I755" s="10">
        <v>1.54168862E9</v>
      </c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9">
        <v>42811.0</v>
      </c>
      <c r="B756" s="10">
        <v>114.45</v>
      </c>
      <c r="C756" s="45">
        <v>1.64</v>
      </c>
      <c r="D756" s="46">
        <v>0.0145377182873859</v>
      </c>
      <c r="E756" s="10">
        <v>113.0</v>
      </c>
      <c r="F756" s="10">
        <v>112.72</v>
      </c>
      <c r="G756" s="10">
        <v>116.39</v>
      </c>
      <c r="H756" s="47">
        <v>1.304854E7</v>
      </c>
      <c r="I756" s="10">
        <v>1.49866523E9</v>
      </c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9">
        <v>42810.0</v>
      </c>
      <c r="B757" s="10">
        <v>112.81</v>
      </c>
      <c r="C757" s="45">
        <v>2.66</v>
      </c>
      <c r="D757" s="46">
        <v>0.0241488878801634</v>
      </c>
      <c r="E757" s="10">
        <v>111.55</v>
      </c>
      <c r="F757" s="10">
        <v>111.0</v>
      </c>
      <c r="G757" s="10">
        <v>112.85</v>
      </c>
      <c r="H757" s="47">
        <v>1.279255E7</v>
      </c>
      <c r="I757" s="10">
        <v>1.43028167E9</v>
      </c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9">
        <v>42809.0</v>
      </c>
      <c r="B758" s="10">
        <v>110.15</v>
      </c>
      <c r="C758" s="45">
        <v>-3.05</v>
      </c>
      <c r="D758" s="46">
        <v>-0.0269434628975265</v>
      </c>
      <c r="E758" s="10">
        <v>113.51</v>
      </c>
      <c r="F758" s="10">
        <v>110.1</v>
      </c>
      <c r="G758" s="10">
        <v>114.2</v>
      </c>
      <c r="H758" s="47">
        <v>1.09372E7</v>
      </c>
      <c r="I758" s="10">
        <v>1.21863755E9</v>
      </c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9">
        <v>42808.0</v>
      </c>
      <c r="B759" s="10">
        <v>113.2</v>
      </c>
      <c r="C759" s="45">
        <v>-0.819999999999993</v>
      </c>
      <c r="D759" s="46">
        <v>-0.00719172075074542</v>
      </c>
      <c r="E759" s="10">
        <v>114.3</v>
      </c>
      <c r="F759" s="10">
        <v>112.72</v>
      </c>
      <c r="G759" s="10">
        <v>115.09</v>
      </c>
      <c r="H759" s="47">
        <v>7691450.0</v>
      </c>
      <c r="I759" s="10">
        <v>8.744242E8</v>
      </c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9">
        <v>42807.0</v>
      </c>
      <c r="B760" s="10">
        <v>114.02</v>
      </c>
      <c r="C760" s="45">
        <v>1.02</v>
      </c>
      <c r="D760" s="46">
        <v>0.00902654867256634</v>
      </c>
      <c r="E760" s="10">
        <v>113.96</v>
      </c>
      <c r="F760" s="10">
        <v>112.15</v>
      </c>
      <c r="G760" s="10">
        <v>115.4</v>
      </c>
      <c r="H760" s="47">
        <v>7956920.0</v>
      </c>
      <c r="I760" s="10">
        <v>9.0717385E8</v>
      </c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9">
        <v>42804.0</v>
      </c>
      <c r="B761" s="10">
        <v>113.0</v>
      </c>
      <c r="C761" s="45">
        <v>-0.5</v>
      </c>
      <c r="D761" s="46">
        <v>-0.00440528634361234</v>
      </c>
      <c r="E761" s="10">
        <v>114.1</v>
      </c>
      <c r="F761" s="10">
        <v>111.67</v>
      </c>
      <c r="G761" s="10">
        <v>114.83</v>
      </c>
      <c r="H761" s="47">
        <v>9681840.0</v>
      </c>
      <c r="I761" s="10">
        <v>1.0955425E9</v>
      </c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9">
        <v>42803.0</v>
      </c>
      <c r="B762" s="10">
        <v>113.5</v>
      </c>
      <c r="C762" s="45">
        <v>-2.95</v>
      </c>
      <c r="D762" s="46">
        <v>-0.0253327608415629</v>
      </c>
      <c r="E762" s="10">
        <v>114.65</v>
      </c>
      <c r="F762" s="10">
        <v>113.0</v>
      </c>
      <c r="G762" s="10">
        <v>117.77</v>
      </c>
      <c r="H762" s="47">
        <v>1.827794E7</v>
      </c>
      <c r="I762" s="10">
        <v>2.10807849E9</v>
      </c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9">
        <v>42801.0</v>
      </c>
      <c r="B763" s="10">
        <v>116.45</v>
      </c>
      <c r="C763" s="45">
        <v>2.94</v>
      </c>
      <c r="D763" s="46">
        <v>0.0259008016914809</v>
      </c>
      <c r="E763" s="10">
        <v>113.21</v>
      </c>
      <c r="F763" s="10">
        <v>112.21</v>
      </c>
      <c r="G763" s="10">
        <v>116.45</v>
      </c>
      <c r="H763" s="47">
        <v>1.383864E7</v>
      </c>
      <c r="I763" s="10">
        <v>1.58576561E9</v>
      </c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9">
        <v>42800.0</v>
      </c>
      <c r="B764" s="10">
        <v>113.51</v>
      </c>
      <c r="C764" s="45">
        <v>-4.75</v>
      </c>
      <c r="D764" s="46">
        <v>-0.0401657365127685</v>
      </c>
      <c r="E764" s="10">
        <v>118.3</v>
      </c>
      <c r="F764" s="10">
        <v>113.51</v>
      </c>
      <c r="G764" s="10">
        <v>119.0</v>
      </c>
      <c r="H764" s="47">
        <v>1.898357E7</v>
      </c>
      <c r="I764" s="10">
        <v>2.19597986E9</v>
      </c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9">
        <v>42797.0</v>
      </c>
      <c r="B765" s="10">
        <v>118.26</v>
      </c>
      <c r="C765" s="45">
        <v>-6.20999999999999</v>
      </c>
      <c r="D765" s="46">
        <v>-0.0498915401301518</v>
      </c>
      <c r="E765" s="10">
        <v>124.0</v>
      </c>
      <c r="F765" s="10">
        <v>117.91</v>
      </c>
      <c r="G765" s="10">
        <v>124.39</v>
      </c>
      <c r="H765" s="47">
        <v>2.067274E7</v>
      </c>
      <c r="I765" s="10">
        <v>2.47996222E9</v>
      </c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9">
        <v>42796.0</v>
      </c>
      <c r="B766" s="10">
        <v>124.47</v>
      </c>
      <c r="C766" s="45">
        <v>-3.78</v>
      </c>
      <c r="D766" s="46">
        <v>-0.0294736842105263</v>
      </c>
      <c r="E766" s="10">
        <v>128.3</v>
      </c>
      <c r="F766" s="10">
        <v>123.6</v>
      </c>
      <c r="G766" s="10">
        <v>130.6</v>
      </c>
      <c r="H766" s="47">
        <v>9635330.0</v>
      </c>
      <c r="I766" s="10">
        <v>1.20954069E9</v>
      </c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9">
        <v>42795.0</v>
      </c>
      <c r="B767" s="10">
        <v>128.25</v>
      </c>
      <c r="C767" s="45">
        <v>4.75</v>
      </c>
      <c r="D767" s="46">
        <v>0.0384615384615385</v>
      </c>
      <c r="E767" s="10">
        <v>123.5</v>
      </c>
      <c r="F767" s="10">
        <v>123.09</v>
      </c>
      <c r="G767" s="10">
        <v>128.25</v>
      </c>
      <c r="H767" s="47">
        <v>6035000.0</v>
      </c>
      <c r="I767" s="10">
        <v>7.6093758E8</v>
      </c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9">
        <v>42794.0</v>
      </c>
      <c r="B768" s="10">
        <v>123.5</v>
      </c>
      <c r="C768" s="45">
        <v>0.5</v>
      </c>
      <c r="D768" s="46">
        <v>0.0040650406504065</v>
      </c>
      <c r="E768" s="10">
        <v>122.5</v>
      </c>
      <c r="F768" s="10">
        <v>121.55</v>
      </c>
      <c r="G768" s="10">
        <v>125.5</v>
      </c>
      <c r="H768" s="47">
        <v>7605310.0</v>
      </c>
      <c r="I768" s="10">
        <v>9.3962845E8</v>
      </c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9">
        <v>42793.0</v>
      </c>
      <c r="B769" s="10">
        <v>123.0</v>
      </c>
      <c r="C769" s="45">
        <v>-3.2</v>
      </c>
      <c r="D769" s="46">
        <v>-0.0253565768621236</v>
      </c>
      <c r="E769" s="10">
        <v>126.55</v>
      </c>
      <c r="F769" s="10">
        <v>122.8</v>
      </c>
      <c r="G769" s="10">
        <v>126.55</v>
      </c>
      <c r="H769" s="47">
        <v>6559430.0</v>
      </c>
      <c r="I769" s="10">
        <v>8.1193954E8</v>
      </c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9">
        <v>42790.0</v>
      </c>
      <c r="B770" s="10">
        <v>126.2</v>
      </c>
      <c r="C770" s="45">
        <v>0.0</v>
      </c>
      <c r="D770" s="46">
        <v>0.0</v>
      </c>
      <c r="E770" s="10">
        <v>124.53</v>
      </c>
      <c r="F770" s="10">
        <v>124.53</v>
      </c>
      <c r="G770" s="10">
        <v>127.2</v>
      </c>
      <c r="H770" s="47">
        <v>7789000.0</v>
      </c>
      <c r="I770" s="10">
        <v>9.8206879E8</v>
      </c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9">
        <v>42788.0</v>
      </c>
      <c r="B771" s="10">
        <v>126.2</v>
      </c>
      <c r="C771" s="45">
        <v>1.23</v>
      </c>
      <c r="D771" s="46">
        <v>0.00984236216692009</v>
      </c>
      <c r="E771" s="10">
        <v>124.99</v>
      </c>
      <c r="F771" s="10">
        <v>122.5</v>
      </c>
      <c r="G771" s="10">
        <v>126.25</v>
      </c>
      <c r="H771" s="47">
        <v>7165480.0</v>
      </c>
      <c r="I771" s="10">
        <v>8.8620064E8</v>
      </c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9">
        <v>42787.0</v>
      </c>
      <c r="B772" s="10">
        <v>124.97</v>
      </c>
      <c r="C772" s="45">
        <v>0.590000000000003</v>
      </c>
      <c r="D772" s="46">
        <v>0.00474352789837597</v>
      </c>
      <c r="E772" s="10">
        <v>124.38</v>
      </c>
      <c r="F772" s="10">
        <v>123.09</v>
      </c>
      <c r="G772" s="10">
        <v>125.5</v>
      </c>
      <c r="H772" s="47">
        <v>5380360.0</v>
      </c>
      <c r="I772" s="10">
        <v>6.6901009E8</v>
      </c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9">
        <v>42786.0</v>
      </c>
      <c r="B773" s="10">
        <v>124.38</v>
      </c>
      <c r="C773" s="45">
        <v>-2.12</v>
      </c>
      <c r="D773" s="46">
        <v>-0.0167588932806324</v>
      </c>
      <c r="E773" s="10">
        <v>127.25</v>
      </c>
      <c r="F773" s="10">
        <v>123.69</v>
      </c>
      <c r="G773" s="10">
        <v>127.3</v>
      </c>
      <c r="H773" s="47">
        <v>6378870.0</v>
      </c>
      <c r="I773" s="10">
        <v>7.9551637E8</v>
      </c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9">
        <v>42783.0</v>
      </c>
      <c r="B774" s="10">
        <v>126.5</v>
      </c>
      <c r="C774" s="45">
        <v>-0.5</v>
      </c>
      <c r="D774" s="46">
        <v>-0.00393700787401575</v>
      </c>
      <c r="E774" s="10">
        <v>127.01</v>
      </c>
      <c r="F774" s="10">
        <v>126.0</v>
      </c>
      <c r="G774" s="10">
        <v>128.2</v>
      </c>
      <c r="H774" s="47">
        <v>7323930.0</v>
      </c>
      <c r="I774" s="10">
        <v>9.283083E8</v>
      </c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9">
        <v>42782.0</v>
      </c>
      <c r="B775" s="10">
        <v>127.0</v>
      </c>
      <c r="C775" s="45">
        <v>-0.810000000000002</v>
      </c>
      <c r="D775" s="46">
        <v>-0.00633753227446993</v>
      </c>
      <c r="E775" s="10">
        <v>128.39</v>
      </c>
      <c r="F775" s="10">
        <v>125.55</v>
      </c>
      <c r="G775" s="10">
        <v>128.42</v>
      </c>
      <c r="H775" s="47">
        <v>6415970.0</v>
      </c>
      <c r="I775" s="10">
        <v>8.1190274E8</v>
      </c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9">
        <v>42781.0</v>
      </c>
      <c r="B776" s="10">
        <v>127.81</v>
      </c>
      <c r="C776" s="45">
        <v>0.409999999999997</v>
      </c>
      <c r="D776" s="46">
        <v>0.00321821036106748</v>
      </c>
      <c r="E776" s="10">
        <v>127.11</v>
      </c>
      <c r="F776" s="10">
        <v>125.2</v>
      </c>
      <c r="G776" s="10">
        <v>128.6</v>
      </c>
      <c r="H776" s="47">
        <v>9176930.0</v>
      </c>
      <c r="I776" s="10">
        <v>1.16486758E9</v>
      </c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9">
        <v>42780.0</v>
      </c>
      <c r="B777" s="10">
        <v>127.4</v>
      </c>
      <c r="C777" s="45">
        <v>-2.07999999999998</v>
      </c>
      <c r="D777" s="46">
        <v>-0.0160642570281123</v>
      </c>
      <c r="E777" s="10">
        <v>129.4</v>
      </c>
      <c r="F777" s="10">
        <v>126.26</v>
      </c>
      <c r="G777" s="10">
        <v>129.93</v>
      </c>
      <c r="H777" s="47">
        <v>7157150.0</v>
      </c>
      <c r="I777" s="10">
        <v>9.1116149E8</v>
      </c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9">
        <v>42779.0</v>
      </c>
      <c r="B778" s="10">
        <v>129.48</v>
      </c>
      <c r="C778" s="45">
        <v>-1.31</v>
      </c>
      <c r="D778" s="46">
        <v>-0.0100160562734154</v>
      </c>
      <c r="E778" s="10">
        <v>130.69</v>
      </c>
      <c r="F778" s="10">
        <v>129.22</v>
      </c>
      <c r="G778" s="10">
        <v>132.12</v>
      </c>
      <c r="H778" s="47">
        <v>4463620.0</v>
      </c>
      <c r="I778" s="10">
        <v>5.8124523E8</v>
      </c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9">
        <v>42776.0</v>
      </c>
      <c r="B779" s="10">
        <v>130.79</v>
      </c>
      <c r="C779" s="45">
        <v>-0.879999999999995</v>
      </c>
      <c r="D779" s="46">
        <v>-0.0066833751044277</v>
      </c>
      <c r="E779" s="10">
        <v>131.8</v>
      </c>
      <c r="F779" s="10">
        <v>129.0</v>
      </c>
      <c r="G779" s="10">
        <v>133.7</v>
      </c>
      <c r="H779" s="47">
        <v>5439760.0</v>
      </c>
      <c r="I779" s="10">
        <v>7.113247E8</v>
      </c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9">
        <v>42775.0</v>
      </c>
      <c r="B780" s="10">
        <v>131.67</v>
      </c>
      <c r="C780" s="45">
        <v>0.119999999999976</v>
      </c>
      <c r="D780" s="46">
        <v>9.12200684150332E-4</v>
      </c>
      <c r="E780" s="10">
        <v>131.8</v>
      </c>
      <c r="F780" s="10">
        <v>129.82</v>
      </c>
      <c r="G780" s="10">
        <v>132.77</v>
      </c>
      <c r="H780" s="47">
        <v>4332420.0</v>
      </c>
      <c r="I780" s="10">
        <v>5.6718009E8</v>
      </c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9">
        <v>42774.0</v>
      </c>
      <c r="B781" s="10">
        <v>131.55</v>
      </c>
      <c r="C781" s="45">
        <v>-2.13999999999999</v>
      </c>
      <c r="D781" s="46">
        <v>-0.0160071807913829</v>
      </c>
      <c r="E781" s="10">
        <v>133.67</v>
      </c>
      <c r="F781" s="10">
        <v>131.25</v>
      </c>
      <c r="G781" s="10">
        <v>133.67</v>
      </c>
      <c r="H781" s="47">
        <v>4439010.0</v>
      </c>
      <c r="I781" s="10">
        <v>5.8637701E8</v>
      </c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9">
        <v>42773.0</v>
      </c>
      <c r="B782" s="10">
        <v>133.69</v>
      </c>
      <c r="C782" s="45">
        <v>-1.41</v>
      </c>
      <c r="D782" s="46">
        <v>-0.0104367135455218</v>
      </c>
      <c r="E782" s="10">
        <v>135.02</v>
      </c>
      <c r="F782" s="10">
        <v>133.01</v>
      </c>
      <c r="G782" s="10">
        <v>135.04</v>
      </c>
      <c r="H782" s="47">
        <v>3011460.0</v>
      </c>
      <c r="I782" s="10">
        <v>4.0291375E8</v>
      </c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9">
        <v>42772.0</v>
      </c>
      <c r="B783" s="10">
        <v>135.1</v>
      </c>
      <c r="C783" s="45">
        <v>-0.689999999999998</v>
      </c>
      <c r="D783" s="46">
        <v>-0.00508137565358272</v>
      </c>
      <c r="E783" s="10">
        <v>135.8</v>
      </c>
      <c r="F783" s="10">
        <v>133.55</v>
      </c>
      <c r="G783" s="10">
        <v>136.7</v>
      </c>
      <c r="H783" s="47">
        <v>3741430.0</v>
      </c>
      <c r="I783" s="10">
        <v>5.0506326E8</v>
      </c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9">
        <v>42769.0</v>
      </c>
      <c r="B784" s="10">
        <v>135.79</v>
      </c>
      <c r="C784" s="45">
        <v>1.62</v>
      </c>
      <c r="D784" s="46">
        <v>0.0120742341805173</v>
      </c>
      <c r="E784" s="10">
        <v>134.14</v>
      </c>
      <c r="F784" s="10">
        <v>131.24</v>
      </c>
      <c r="G784" s="10">
        <v>135.9</v>
      </c>
      <c r="H784" s="47">
        <v>7195480.0</v>
      </c>
      <c r="I784" s="10">
        <v>9.6455991E8</v>
      </c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9">
        <v>42768.0</v>
      </c>
      <c r="B785" s="10">
        <v>134.17</v>
      </c>
      <c r="C785" s="45">
        <v>-0.630000000000024</v>
      </c>
      <c r="D785" s="46">
        <v>-0.00467359050445122</v>
      </c>
      <c r="E785" s="10">
        <v>134.8</v>
      </c>
      <c r="F785" s="10">
        <v>132.34</v>
      </c>
      <c r="G785" s="10">
        <v>135.65</v>
      </c>
      <c r="H785" s="47">
        <v>4776120.0</v>
      </c>
      <c r="I785" s="10">
        <v>6.4023792E8</v>
      </c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9">
        <v>42767.0</v>
      </c>
      <c r="B786" s="10">
        <v>134.8</v>
      </c>
      <c r="C786" s="45">
        <v>0.600000000000023</v>
      </c>
      <c r="D786" s="46">
        <v>0.00447093889716858</v>
      </c>
      <c r="E786" s="10">
        <v>134.5</v>
      </c>
      <c r="F786" s="10">
        <v>133.0</v>
      </c>
      <c r="G786" s="10">
        <v>135.1</v>
      </c>
      <c r="H786" s="47">
        <v>5138050.0</v>
      </c>
      <c r="I786" s="10">
        <v>6.8782434E8</v>
      </c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9">
        <v>42766.0</v>
      </c>
      <c r="B787" s="10">
        <v>134.2</v>
      </c>
      <c r="C787" s="45">
        <v>-1.80000000000001</v>
      </c>
      <c r="D787" s="46">
        <v>-0.0132352941176471</v>
      </c>
      <c r="E787" s="10">
        <v>135.86</v>
      </c>
      <c r="F787" s="10">
        <v>134.2</v>
      </c>
      <c r="G787" s="10">
        <v>136.87</v>
      </c>
      <c r="H787" s="47">
        <v>4124040.0</v>
      </c>
      <c r="I787" s="10">
        <v>5.5816506E8</v>
      </c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9">
        <v>42765.0</v>
      </c>
      <c r="B788" s="10">
        <v>136.0</v>
      </c>
      <c r="C788" s="45">
        <v>-2.5</v>
      </c>
      <c r="D788" s="46">
        <v>-0.0180505415162455</v>
      </c>
      <c r="E788" s="10">
        <v>138.69</v>
      </c>
      <c r="F788" s="10">
        <v>135.02</v>
      </c>
      <c r="G788" s="10">
        <v>138.88</v>
      </c>
      <c r="H788" s="47">
        <v>4813270.0</v>
      </c>
      <c r="I788" s="10">
        <v>6.5568391E8</v>
      </c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9">
        <v>42762.0</v>
      </c>
      <c r="B789" s="10">
        <v>138.5</v>
      </c>
      <c r="C789" s="45">
        <v>2.08000000000001</v>
      </c>
      <c r="D789" s="46">
        <v>0.0152470312270929</v>
      </c>
      <c r="E789" s="10">
        <v>136.45</v>
      </c>
      <c r="F789" s="10">
        <v>136.08</v>
      </c>
      <c r="G789" s="10">
        <v>139.8</v>
      </c>
      <c r="H789" s="47">
        <v>6853990.0</v>
      </c>
      <c r="I789" s="10">
        <v>9.4616974E8</v>
      </c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9">
        <v>42761.0</v>
      </c>
      <c r="B790" s="10">
        <v>136.42</v>
      </c>
      <c r="C790" s="45">
        <v>4.55999999999997</v>
      </c>
      <c r="D790" s="46">
        <v>0.0345821325648413</v>
      </c>
      <c r="E790" s="10">
        <v>132.3</v>
      </c>
      <c r="F790" s="10">
        <v>132.21</v>
      </c>
      <c r="G790" s="10">
        <v>136.99</v>
      </c>
      <c r="H790" s="47">
        <v>7558460.0</v>
      </c>
      <c r="I790" s="10">
        <v>1.01823787E9</v>
      </c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9">
        <v>42760.0</v>
      </c>
      <c r="B791" s="10">
        <v>131.86</v>
      </c>
      <c r="C791" s="45">
        <v>0.25</v>
      </c>
      <c r="D791" s="46">
        <v>0.00189955170579743</v>
      </c>
      <c r="E791" s="10">
        <v>131.5</v>
      </c>
      <c r="F791" s="10">
        <v>131.06</v>
      </c>
      <c r="G791" s="10">
        <v>132.45</v>
      </c>
      <c r="H791" s="47">
        <v>3979010.0</v>
      </c>
      <c r="I791" s="10">
        <v>5.2410684E8</v>
      </c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9">
        <v>42759.0</v>
      </c>
      <c r="B792" s="10">
        <v>131.61</v>
      </c>
      <c r="C792" s="45">
        <v>1.21000000000001</v>
      </c>
      <c r="D792" s="46">
        <v>0.00927914110429454</v>
      </c>
      <c r="E792" s="10">
        <v>130.5</v>
      </c>
      <c r="F792" s="10">
        <v>130.1</v>
      </c>
      <c r="G792" s="10">
        <v>131.75</v>
      </c>
      <c r="H792" s="47">
        <v>5716280.0</v>
      </c>
      <c r="I792" s="10">
        <v>7.4830186E8</v>
      </c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9">
        <v>42758.0</v>
      </c>
      <c r="B793" s="10">
        <v>130.4</v>
      </c>
      <c r="C793" s="45">
        <v>-0.349999999999994</v>
      </c>
      <c r="D793" s="46">
        <v>-0.00267686424474183</v>
      </c>
      <c r="E793" s="10">
        <v>130.7</v>
      </c>
      <c r="F793" s="10">
        <v>128.55</v>
      </c>
      <c r="G793" s="10">
        <v>132.49</v>
      </c>
      <c r="H793" s="47">
        <v>4337640.0</v>
      </c>
      <c r="I793" s="10">
        <v>5.6746412E8</v>
      </c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9">
        <v>42755.0</v>
      </c>
      <c r="B794" s="10">
        <v>130.75</v>
      </c>
      <c r="C794" s="45">
        <v>-0.930000000000007</v>
      </c>
      <c r="D794" s="46">
        <v>-0.00706257594167684</v>
      </c>
      <c r="E794" s="10">
        <v>131.16</v>
      </c>
      <c r="F794" s="10">
        <v>129.74</v>
      </c>
      <c r="G794" s="10">
        <v>132.39</v>
      </c>
      <c r="H794" s="47">
        <v>3277230.0</v>
      </c>
      <c r="I794" s="10">
        <v>4.2883056E8</v>
      </c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9">
        <v>42754.0</v>
      </c>
      <c r="B795" s="10">
        <v>131.68</v>
      </c>
      <c r="C795" s="45">
        <v>0.180000000000007</v>
      </c>
      <c r="D795" s="46">
        <v>0.00136882129277572</v>
      </c>
      <c r="E795" s="10">
        <v>131.8</v>
      </c>
      <c r="F795" s="10">
        <v>130.06</v>
      </c>
      <c r="G795" s="10">
        <v>134.4</v>
      </c>
      <c r="H795" s="47">
        <v>7627470.0</v>
      </c>
      <c r="I795" s="10">
        <v>1.00891941E9</v>
      </c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9">
        <v>42753.0</v>
      </c>
      <c r="B796" s="10">
        <v>131.5</v>
      </c>
      <c r="C796" s="45">
        <v>1.69999999999999</v>
      </c>
      <c r="D796" s="46">
        <v>0.0130970724191062</v>
      </c>
      <c r="E796" s="10">
        <v>129.99</v>
      </c>
      <c r="F796" s="10">
        <v>129.5</v>
      </c>
      <c r="G796" s="10">
        <v>131.8</v>
      </c>
      <c r="H796" s="47">
        <v>4973950.0</v>
      </c>
      <c r="I796" s="10">
        <v>6.5199703E8</v>
      </c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9">
        <v>42752.0</v>
      </c>
      <c r="B797" s="10">
        <v>129.8</v>
      </c>
      <c r="C797" s="45">
        <v>-3.19999999999999</v>
      </c>
      <c r="D797" s="46">
        <v>-0.0240601503759398</v>
      </c>
      <c r="E797" s="10">
        <v>133.22</v>
      </c>
      <c r="F797" s="10">
        <v>129.11</v>
      </c>
      <c r="G797" s="10">
        <v>134.29</v>
      </c>
      <c r="H797" s="47">
        <v>1.028179E7</v>
      </c>
      <c r="I797" s="10">
        <v>1.34791856E9</v>
      </c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9">
        <v>42751.0</v>
      </c>
      <c r="B798" s="10">
        <v>133.0</v>
      </c>
      <c r="C798" s="45">
        <v>-1.69</v>
      </c>
      <c r="D798" s="46">
        <v>-0.012547330908011</v>
      </c>
      <c r="E798" s="10">
        <v>134.69</v>
      </c>
      <c r="F798" s="10">
        <v>132.51</v>
      </c>
      <c r="G798" s="10">
        <v>135.37</v>
      </c>
      <c r="H798" s="47">
        <v>4590540.0</v>
      </c>
      <c r="I798" s="10">
        <v>6.1268618E8</v>
      </c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9">
        <v>42748.0</v>
      </c>
      <c r="B799" s="10">
        <v>134.69</v>
      </c>
      <c r="C799" s="45">
        <v>-2.91</v>
      </c>
      <c r="D799" s="46">
        <v>-0.0211482558139535</v>
      </c>
      <c r="E799" s="10">
        <v>137.04</v>
      </c>
      <c r="F799" s="10">
        <v>133.8</v>
      </c>
      <c r="G799" s="10">
        <v>137.49</v>
      </c>
      <c r="H799" s="47">
        <v>1.096193E7</v>
      </c>
      <c r="I799" s="10">
        <v>1.48710382E9</v>
      </c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9">
        <v>42747.0</v>
      </c>
      <c r="B800" s="10">
        <v>137.6</v>
      </c>
      <c r="C800" s="45">
        <v>2.82999999999998</v>
      </c>
      <c r="D800" s="46">
        <v>0.0209987385916746</v>
      </c>
      <c r="E800" s="10">
        <v>134.61</v>
      </c>
      <c r="F800" s="10">
        <v>133.15</v>
      </c>
      <c r="G800" s="10">
        <v>137.6</v>
      </c>
      <c r="H800" s="47">
        <v>1.060268E7</v>
      </c>
      <c r="I800" s="10">
        <v>1.43568545E9</v>
      </c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9">
        <v>42746.0</v>
      </c>
      <c r="B801" s="10">
        <v>134.77</v>
      </c>
      <c r="C801" s="45">
        <v>4.82000000000002</v>
      </c>
      <c r="D801" s="46">
        <v>0.0370911889188151</v>
      </c>
      <c r="E801" s="10">
        <v>129.3</v>
      </c>
      <c r="F801" s="10">
        <v>129.0</v>
      </c>
      <c r="G801" s="10">
        <v>134.77</v>
      </c>
      <c r="H801" s="47">
        <v>1.490187E7</v>
      </c>
      <c r="I801" s="10">
        <v>1.97920512E9</v>
      </c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9">
        <v>42745.0</v>
      </c>
      <c r="B802" s="10">
        <v>129.95</v>
      </c>
      <c r="C802" s="45">
        <v>2.14999999999999</v>
      </c>
      <c r="D802" s="46">
        <v>0.0168231611893583</v>
      </c>
      <c r="E802" s="10">
        <v>127.8</v>
      </c>
      <c r="F802" s="10">
        <v>126.48</v>
      </c>
      <c r="G802" s="10">
        <v>130.13</v>
      </c>
      <c r="H802" s="47">
        <v>6512540.0</v>
      </c>
      <c r="I802" s="10">
        <v>8.3668128E8</v>
      </c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9">
        <v>42744.0</v>
      </c>
      <c r="B803" s="10">
        <v>127.8</v>
      </c>
      <c r="C803" s="45">
        <v>2.23</v>
      </c>
      <c r="D803" s="46">
        <v>0.0177590188739349</v>
      </c>
      <c r="E803" s="10">
        <v>126.37</v>
      </c>
      <c r="F803" s="10">
        <v>125.02</v>
      </c>
      <c r="G803" s="10">
        <v>128.39</v>
      </c>
      <c r="H803" s="47">
        <v>7626640.0</v>
      </c>
      <c r="I803" s="10">
        <v>9.6778912E8</v>
      </c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9">
        <v>42741.0</v>
      </c>
      <c r="B804" s="10">
        <v>125.57</v>
      </c>
      <c r="C804" s="45">
        <v>-2.18000000000001</v>
      </c>
      <c r="D804" s="46">
        <v>-0.0170645792563601</v>
      </c>
      <c r="E804" s="10">
        <v>127.75</v>
      </c>
      <c r="F804" s="10">
        <v>125.12</v>
      </c>
      <c r="G804" s="10">
        <v>128.65</v>
      </c>
      <c r="H804" s="47">
        <v>3126560.0</v>
      </c>
      <c r="I804" s="10">
        <v>3.9533913E8</v>
      </c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9">
        <v>42740.0</v>
      </c>
      <c r="B805" s="10">
        <v>127.75</v>
      </c>
      <c r="C805" s="45">
        <v>-2.25</v>
      </c>
      <c r="D805" s="46">
        <v>-0.0173076923076923</v>
      </c>
      <c r="E805" s="10">
        <v>129.99</v>
      </c>
      <c r="F805" s="10">
        <v>126.6</v>
      </c>
      <c r="G805" s="10">
        <v>130.84</v>
      </c>
      <c r="H805" s="47">
        <v>6815420.0</v>
      </c>
      <c r="I805" s="10">
        <v>8.7714413E8</v>
      </c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9">
        <v>42739.0</v>
      </c>
      <c r="B806" s="10">
        <v>130.0</v>
      </c>
      <c r="C806" s="45">
        <v>2.09999999999999</v>
      </c>
      <c r="D806" s="46">
        <v>0.016419077404222</v>
      </c>
      <c r="E806" s="10">
        <v>128.42</v>
      </c>
      <c r="F806" s="10">
        <v>126.83</v>
      </c>
      <c r="G806" s="10">
        <v>130.0</v>
      </c>
      <c r="H806" s="47">
        <v>5600420.0</v>
      </c>
      <c r="I806" s="10">
        <v>7.1976571E8</v>
      </c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9">
        <v>42738.0</v>
      </c>
      <c r="B807" s="10">
        <v>127.9</v>
      </c>
      <c r="C807" s="45">
        <v>2.31</v>
      </c>
      <c r="D807" s="46">
        <v>0.0183931841707142</v>
      </c>
      <c r="E807" s="10">
        <v>125.59</v>
      </c>
      <c r="F807" s="10">
        <v>125.4</v>
      </c>
      <c r="G807" s="10">
        <v>130.41</v>
      </c>
      <c r="H807" s="47">
        <v>1.197797E7</v>
      </c>
      <c r="I807" s="10">
        <v>1.54940785E9</v>
      </c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9">
        <v>42734.0</v>
      </c>
      <c r="B808" s="10">
        <v>125.59</v>
      </c>
      <c r="C808" s="45">
        <v>3.14</v>
      </c>
      <c r="D808" s="46">
        <v>0.0256431196406697</v>
      </c>
      <c r="E808" s="10">
        <v>122.9</v>
      </c>
      <c r="F808" s="10">
        <v>122.35</v>
      </c>
      <c r="G808" s="10">
        <v>125.59</v>
      </c>
      <c r="H808" s="47">
        <v>6645800.0</v>
      </c>
      <c r="I808" s="10">
        <v>8.259307E8</v>
      </c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9">
        <v>42733.0</v>
      </c>
      <c r="B809" s="10">
        <v>122.45</v>
      </c>
      <c r="C809" s="45">
        <v>1.94</v>
      </c>
      <c r="D809" s="46">
        <v>0.0160982491079578</v>
      </c>
      <c r="E809" s="10">
        <v>120.9</v>
      </c>
      <c r="F809" s="10">
        <v>119.09</v>
      </c>
      <c r="G809" s="10">
        <v>123.1</v>
      </c>
      <c r="H809" s="47">
        <v>4194230.0</v>
      </c>
      <c r="I809" s="10">
        <v>5.091041E8</v>
      </c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9">
        <v>42732.0</v>
      </c>
      <c r="B810" s="10">
        <v>120.51</v>
      </c>
      <c r="C810" s="45">
        <v>1.08</v>
      </c>
      <c r="D810" s="46">
        <v>0.00904295403165032</v>
      </c>
      <c r="E810" s="10">
        <v>119.49</v>
      </c>
      <c r="F810" s="10">
        <v>119.14</v>
      </c>
      <c r="G810" s="10">
        <v>121.35</v>
      </c>
      <c r="H810" s="47">
        <v>3192640.0</v>
      </c>
      <c r="I810" s="10">
        <v>3.8473522E8</v>
      </c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9">
        <v>42731.0</v>
      </c>
      <c r="B811" s="10">
        <v>119.43</v>
      </c>
      <c r="C811" s="45">
        <v>1.28</v>
      </c>
      <c r="D811" s="46">
        <v>0.0108336859923826</v>
      </c>
      <c r="E811" s="10">
        <v>118.5</v>
      </c>
      <c r="F811" s="10">
        <v>118.25</v>
      </c>
      <c r="G811" s="10">
        <v>119.49</v>
      </c>
      <c r="H811" s="47">
        <v>2124730.0</v>
      </c>
      <c r="I811" s="10">
        <v>2.5299632E8</v>
      </c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9">
        <v>42730.0</v>
      </c>
      <c r="B812" s="10">
        <v>118.15</v>
      </c>
      <c r="C812" s="45">
        <v>1.48</v>
      </c>
      <c r="D812" s="46">
        <v>0.0126853518470901</v>
      </c>
      <c r="E812" s="10">
        <v>117.25</v>
      </c>
      <c r="F812" s="10">
        <v>116.16</v>
      </c>
      <c r="G812" s="10">
        <v>119.16</v>
      </c>
      <c r="H812" s="47">
        <v>2320200.0</v>
      </c>
      <c r="I812" s="10">
        <v>2.7380067E8</v>
      </c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9">
        <v>42727.0</v>
      </c>
      <c r="B813" s="10">
        <v>116.67</v>
      </c>
      <c r="C813" s="45">
        <v>-0.829999999999998</v>
      </c>
      <c r="D813" s="46">
        <v>-0.00706382978723403</v>
      </c>
      <c r="E813" s="10">
        <v>117.2</v>
      </c>
      <c r="F813" s="10">
        <v>116.51</v>
      </c>
      <c r="G813" s="10">
        <v>118.4</v>
      </c>
      <c r="H813" s="47">
        <v>4181000.0</v>
      </c>
      <c r="I813" s="10">
        <v>4.9065739E8</v>
      </c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9">
        <v>42726.0</v>
      </c>
      <c r="B814" s="10">
        <v>117.5</v>
      </c>
      <c r="C814" s="45">
        <v>-2.90000000000001</v>
      </c>
      <c r="D814" s="46">
        <v>-0.0240863787375416</v>
      </c>
      <c r="E814" s="10">
        <v>120.2</v>
      </c>
      <c r="F814" s="10">
        <v>117.29</v>
      </c>
      <c r="G814" s="10">
        <v>120.37</v>
      </c>
      <c r="H814" s="47">
        <v>6539990.0</v>
      </c>
      <c r="I814" s="10">
        <v>7.7372074E8</v>
      </c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9">
        <v>42725.0</v>
      </c>
      <c r="B815" s="10">
        <v>120.4</v>
      </c>
      <c r="C815" s="45">
        <v>-2.09999999999999</v>
      </c>
      <c r="D815" s="46">
        <v>-0.0171428571428571</v>
      </c>
      <c r="E815" s="10">
        <v>122.49</v>
      </c>
      <c r="F815" s="10">
        <v>120.4</v>
      </c>
      <c r="G815" s="10">
        <v>125.5</v>
      </c>
      <c r="H815" s="47">
        <v>7584090.0</v>
      </c>
      <c r="I815" s="10">
        <v>9.269415E8</v>
      </c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9">
        <v>42724.0</v>
      </c>
      <c r="B816" s="10">
        <v>122.5</v>
      </c>
      <c r="C816" s="45">
        <v>-1.5</v>
      </c>
      <c r="D816" s="46">
        <v>-0.0120967741935484</v>
      </c>
      <c r="E816" s="10">
        <v>123.64</v>
      </c>
      <c r="F816" s="10">
        <v>121.54</v>
      </c>
      <c r="G816" s="10">
        <v>123.94</v>
      </c>
      <c r="H816" s="47">
        <v>5441360.0</v>
      </c>
      <c r="I816" s="10">
        <v>6.6733449E8</v>
      </c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9">
        <v>42723.0</v>
      </c>
      <c r="B817" s="10">
        <v>124.0</v>
      </c>
      <c r="C817" s="45">
        <v>1.27</v>
      </c>
      <c r="D817" s="46">
        <v>0.0103479181944105</v>
      </c>
      <c r="E817" s="10">
        <v>123.8</v>
      </c>
      <c r="F817" s="10">
        <v>122.73</v>
      </c>
      <c r="G817" s="10">
        <v>124.84</v>
      </c>
      <c r="H817" s="47">
        <v>5262740.0</v>
      </c>
      <c r="I817" s="10">
        <v>6.5145638E8</v>
      </c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9">
        <v>42720.0</v>
      </c>
      <c r="B818" s="10">
        <v>122.73</v>
      </c>
      <c r="C818" s="45">
        <v>-2.17</v>
      </c>
      <c r="D818" s="46">
        <v>-0.0173738991192955</v>
      </c>
      <c r="E818" s="10">
        <v>125.3</v>
      </c>
      <c r="F818" s="10">
        <v>122.67</v>
      </c>
      <c r="G818" s="10">
        <v>126.24</v>
      </c>
      <c r="H818" s="47">
        <v>9646890.0</v>
      </c>
      <c r="I818" s="10">
        <v>1.19206565E9</v>
      </c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9">
        <v>42719.0</v>
      </c>
      <c r="B819" s="10">
        <v>124.9</v>
      </c>
      <c r="C819" s="45">
        <v>2.40000000000001</v>
      </c>
      <c r="D819" s="46">
        <v>0.0195918367346939</v>
      </c>
      <c r="E819" s="10">
        <v>122.3</v>
      </c>
      <c r="F819" s="10">
        <v>121.1</v>
      </c>
      <c r="G819" s="10">
        <v>125.0</v>
      </c>
      <c r="H819" s="47">
        <v>8952820.0</v>
      </c>
      <c r="I819" s="10">
        <v>1.10599221E9</v>
      </c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9">
        <v>42718.0</v>
      </c>
      <c r="B820" s="10">
        <v>122.5</v>
      </c>
      <c r="C820" s="45">
        <v>-5.96000000000001</v>
      </c>
      <c r="D820" s="46">
        <v>-0.0463957652187452</v>
      </c>
      <c r="E820" s="10">
        <v>128.46</v>
      </c>
      <c r="F820" s="10">
        <v>122.34</v>
      </c>
      <c r="G820" s="10">
        <v>128.46</v>
      </c>
      <c r="H820" s="47">
        <v>1.205424E7</v>
      </c>
      <c r="I820" s="10">
        <v>1.4984628E9</v>
      </c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9">
        <v>42717.0</v>
      </c>
      <c r="B821" s="10">
        <v>128.46</v>
      </c>
      <c r="C821" s="45">
        <v>3.46000000000001</v>
      </c>
      <c r="D821" s="46">
        <v>0.0276800000000001</v>
      </c>
      <c r="E821" s="10">
        <v>125.0</v>
      </c>
      <c r="F821" s="10">
        <v>123.8</v>
      </c>
      <c r="G821" s="10">
        <v>129.27</v>
      </c>
      <c r="H821" s="47">
        <v>1.052442E7</v>
      </c>
      <c r="I821" s="10">
        <v>1.34001467E9</v>
      </c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9">
        <v>42716.0</v>
      </c>
      <c r="B822" s="10">
        <v>125.0</v>
      </c>
      <c r="C822" s="45">
        <v>4.45</v>
      </c>
      <c r="D822" s="46">
        <v>0.0369141435089175</v>
      </c>
      <c r="E822" s="10">
        <v>122.49</v>
      </c>
      <c r="F822" s="10">
        <v>120.72</v>
      </c>
      <c r="G822" s="10">
        <v>125.3</v>
      </c>
      <c r="H822" s="47">
        <v>1.572134E7</v>
      </c>
      <c r="I822" s="10">
        <v>1.94663029E9</v>
      </c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9">
        <v>42713.0</v>
      </c>
      <c r="B823" s="10">
        <v>120.55</v>
      </c>
      <c r="C823" s="45">
        <v>0.849999999999994</v>
      </c>
      <c r="D823" s="46">
        <v>0.00710108604845442</v>
      </c>
      <c r="E823" s="10">
        <v>120.04</v>
      </c>
      <c r="F823" s="10">
        <v>119.26</v>
      </c>
      <c r="G823" s="10">
        <v>122.2</v>
      </c>
      <c r="H823" s="47">
        <v>8831200.0</v>
      </c>
      <c r="I823" s="10">
        <v>1.06610073E9</v>
      </c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9">
        <v>42712.0</v>
      </c>
      <c r="B824" s="10">
        <v>119.7</v>
      </c>
      <c r="C824" s="45">
        <v>1.0</v>
      </c>
      <c r="D824" s="46">
        <v>0.008424599831508</v>
      </c>
      <c r="E824" s="10">
        <v>119.44</v>
      </c>
      <c r="F824" s="10">
        <v>118.72</v>
      </c>
      <c r="G824" s="10">
        <v>120.5</v>
      </c>
      <c r="H824" s="47">
        <v>6760120.0</v>
      </c>
      <c r="I824" s="10">
        <v>8.0850939E8</v>
      </c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9">
        <v>42711.0</v>
      </c>
      <c r="B825" s="10">
        <v>118.7</v>
      </c>
      <c r="C825" s="45">
        <v>-1.11</v>
      </c>
      <c r="D825" s="46">
        <v>-0.00926466905934396</v>
      </c>
      <c r="E825" s="10">
        <v>119.94</v>
      </c>
      <c r="F825" s="10">
        <v>118.7</v>
      </c>
      <c r="G825" s="10">
        <v>120.62</v>
      </c>
      <c r="H825" s="47">
        <v>4215560.0</v>
      </c>
      <c r="I825" s="10">
        <v>5.0443618E8</v>
      </c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9">
        <v>42710.0</v>
      </c>
      <c r="B826" s="10">
        <v>119.81</v>
      </c>
      <c r="C826" s="45">
        <v>0.359999999999999</v>
      </c>
      <c r="D826" s="46">
        <v>0.00301381331100879</v>
      </c>
      <c r="E826" s="10">
        <v>119.0</v>
      </c>
      <c r="F826" s="10">
        <v>118.1</v>
      </c>
      <c r="G826" s="10">
        <v>120.87</v>
      </c>
      <c r="H826" s="47">
        <v>7840760.0</v>
      </c>
      <c r="I826" s="10">
        <v>9.401396E8</v>
      </c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9">
        <v>42709.0</v>
      </c>
      <c r="B827" s="10">
        <v>119.45</v>
      </c>
      <c r="C827" s="45">
        <v>2.75</v>
      </c>
      <c r="D827" s="46">
        <v>0.0235646958011997</v>
      </c>
      <c r="E827" s="10">
        <v>116.49</v>
      </c>
      <c r="F827" s="10">
        <v>116.27</v>
      </c>
      <c r="G827" s="10">
        <v>119.55</v>
      </c>
      <c r="H827" s="47">
        <v>7403230.0</v>
      </c>
      <c r="I827" s="10">
        <v>8.7609374E8</v>
      </c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9">
        <v>42706.0</v>
      </c>
      <c r="B828" s="10">
        <v>116.7</v>
      </c>
      <c r="C828" s="45">
        <v>-2.89999999999999</v>
      </c>
      <c r="D828" s="46">
        <v>-0.0242474916387959</v>
      </c>
      <c r="E828" s="10">
        <v>119.55</v>
      </c>
      <c r="F828" s="10">
        <v>116.7</v>
      </c>
      <c r="G828" s="10">
        <v>119.69</v>
      </c>
      <c r="H828" s="47">
        <v>7563440.0</v>
      </c>
      <c r="I828" s="10">
        <v>8.8961942E8</v>
      </c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9">
        <v>42705.0</v>
      </c>
      <c r="B829" s="10">
        <v>119.6</v>
      </c>
      <c r="C829" s="45">
        <v>1.25</v>
      </c>
      <c r="D829" s="46">
        <v>0.0105618926911703</v>
      </c>
      <c r="E829" s="10">
        <v>119.88</v>
      </c>
      <c r="F829" s="10">
        <v>119.14</v>
      </c>
      <c r="G829" s="10">
        <v>121.63</v>
      </c>
      <c r="H829" s="47">
        <v>1.032565E7</v>
      </c>
      <c r="I829" s="10">
        <v>1.24298474E9</v>
      </c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9">
        <v>42704.0</v>
      </c>
      <c r="B830" s="10">
        <v>118.35</v>
      </c>
      <c r="C830" s="45">
        <v>4.33999999999999</v>
      </c>
      <c r="D830" s="46">
        <v>0.0380668362424348</v>
      </c>
      <c r="E830" s="10">
        <v>114.3</v>
      </c>
      <c r="F830" s="10">
        <v>113.75</v>
      </c>
      <c r="G830" s="10">
        <v>119.64</v>
      </c>
      <c r="H830" s="47">
        <v>1.165494E7</v>
      </c>
      <c r="I830" s="10">
        <v>1.36587725E9</v>
      </c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9">
        <v>42703.0</v>
      </c>
      <c r="B831" s="10">
        <v>114.01</v>
      </c>
      <c r="C831" s="45">
        <v>-2.28999999999999</v>
      </c>
      <c r="D831" s="46">
        <v>-0.0196904557179707</v>
      </c>
      <c r="E831" s="10">
        <v>116.2</v>
      </c>
      <c r="F831" s="10">
        <v>114.01</v>
      </c>
      <c r="G831" s="10">
        <v>116.49</v>
      </c>
      <c r="H831" s="47">
        <v>8871340.0</v>
      </c>
      <c r="I831" s="10">
        <v>1.02178036E9</v>
      </c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9">
        <v>42702.0</v>
      </c>
      <c r="B832" s="10">
        <v>116.3</v>
      </c>
      <c r="C832" s="45">
        <v>-1.2</v>
      </c>
      <c r="D832" s="46">
        <v>-0.0102127659574468</v>
      </c>
      <c r="E832" s="10">
        <v>117.5</v>
      </c>
      <c r="F832" s="10">
        <v>115.61</v>
      </c>
      <c r="G832" s="10">
        <v>117.98</v>
      </c>
      <c r="H832" s="47">
        <v>3907640.0</v>
      </c>
      <c r="I832" s="10">
        <v>4.5421198E8</v>
      </c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9">
        <v>42699.0</v>
      </c>
      <c r="B833" s="10">
        <v>117.5</v>
      </c>
      <c r="C833" s="45">
        <v>-1.17</v>
      </c>
      <c r="D833" s="46">
        <v>-0.00985927361590968</v>
      </c>
      <c r="E833" s="10">
        <v>118.14</v>
      </c>
      <c r="F833" s="10">
        <v>116.3</v>
      </c>
      <c r="G833" s="10">
        <v>118.7</v>
      </c>
      <c r="H833" s="47">
        <v>6857170.0</v>
      </c>
      <c r="I833" s="10">
        <v>8.0518694E8</v>
      </c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9">
        <v>42698.0</v>
      </c>
      <c r="B834" s="10">
        <v>118.67</v>
      </c>
      <c r="C834" s="45">
        <v>-0.329999999999998</v>
      </c>
      <c r="D834" s="46">
        <v>-0.00277310924369746</v>
      </c>
      <c r="E834" s="10">
        <v>119.0</v>
      </c>
      <c r="F834" s="10">
        <v>117.56</v>
      </c>
      <c r="G834" s="10">
        <v>119.67</v>
      </c>
      <c r="H834" s="47">
        <v>6972000.0</v>
      </c>
      <c r="I834" s="10">
        <v>8.2747184E8</v>
      </c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9">
        <v>42697.0</v>
      </c>
      <c r="B835" s="10">
        <v>119.0</v>
      </c>
      <c r="C835" s="45">
        <v>2.31999999999999</v>
      </c>
      <c r="D835" s="46">
        <v>0.0198834418923551</v>
      </c>
      <c r="E835" s="10">
        <v>116.95</v>
      </c>
      <c r="F835" s="10">
        <v>116.11</v>
      </c>
      <c r="G835" s="10">
        <v>119.22</v>
      </c>
      <c r="H835" s="47">
        <v>1.112513E7</v>
      </c>
      <c r="I835" s="10">
        <v>1.31244043E9</v>
      </c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9">
        <v>42696.0</v>
      </c>
      <c r="B836" s="10">
        <v>116.68</v>
      </c>
      <c r="C836" s="45">
        <v>3.65000000000001</v>
      </c>
      <c r="D836" s="46">
        <v>0.0322923117756348</v>
      </c>
      <c r="E836" s="10">
        <v>113.89</v>
      </c>
      <c r="F836" s="10">
        <v>113.21</v>
      </c>
      <c r="G836" s="10">
        <v>116.68</v>
      </c>
      <c r="H836" s="47">
        <v>9831660.0</v>
      </c>
      <c r="I836" s="10">
        <v>1.13283177E9</v>
      </c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9">
        <v>42695.0</v>
      </c>
      <c r="B837" s="10">
        <v>113.03</v>
      </c>
      <c r="C837" s="45">
        <v>0.409999999999997</v>
      </c>
      <c r="D837" s="46">
        <v>0.00364056117918661</v>
      </c>
      <c r="E837" s="10">
        <v>113.25</v>
      </c>
      <c r="F837" s="10">
        <v>112.17</v>
      </c>
      <c r="G837" s="10">
        <v>115.45</v>
      </c>
      <c r="H837" s="47">
        <v>8819100.0</v>
      </c>
      <c r="I837" s="10">
        <v>1.00462782E9</v>
      </c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9">
        <v>42692.0</v>
      </c>
      <c r="B838" s="10">
        <v>112.62</v>
      </c>
      <c r="C838" s="45">
        <v>3.62</v>
      </c>
      <c r="D838" s="46">
        <v>0.033211009174312</v>
      </c>
      <c r="E838" s="10">
        <v>109.05</v>
      </c>
      <c r="F838" s="10">
        <v>108.54</v>
      </c>
      <c r="G838" s="10">
        <v>112.7</v>
      </c>
      <c r="H838" s="47">
        <v>1.223483E7</v>
      </c>
      <c r="I838" s="10">
        <v>1.35717331E9</v>
      </c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9">
        <v>42691.0</v>
      </c>
      <c r="B839" s="10">
        <v>109.0</v>
      </c>
      <c r="C839" s="45">
        <v>-2.3</v>
      </c>
      <c r="D839" s="46">
        <v>-0.0206648697214735</v>
      </c>
      <c r="E839" s="10">
        <v>111.46</v>
      </c>
      <c r="F839" s="10">
        <v>108.52</v>
      </c>
      <c r="G839" s="10">
        <v>112.14</v>
      </c>
      <c r="H839" s="47">
        <v>1.463337E7</v>
      </c>
      <c r="I839" s="10">
        <v>1.61149243E9</v>
      </c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9">
        <v>42690.0</v>
      </c>
      <c r="B840" s="10">
        <v>111.3</v>
      </c>
      <c r="C840" s="45">
        <v>0.0900000000000034</v>
      </c>
      <c r="D840" s="46">
        <v>8.09279741030514E-4</v>
      </c>
      <c r="E840" s="10">
        <v>112.0</v>
      </c>
      <c r="F840" s="10">
        <v>110.52</v>
      </c>
      <c r="G840" s="10">
        <v>113.7</v>
      </c>
      <c r="H840" s="47">
        <v>1.555988E7</v>
      </c>
      <c r="I840" s="10">
        <v>1.74708578E9</v>
      </c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9">
        <v>42689.0</v>
      </c>
      <c r="B841" s="10">
        <v>111.21</v>
      </c>
      <c r="C841" s="45">
        <v>1.20999999999999</v>
      </c>
      <c r="D841" s="46">
        <v>0.0109999999999999</v>
      </c>
      <c r="E841" s="10">
        <v>110.59</v>
      </c>
      <c r="F841" s="10">
        <v>109.87</v>
      </c>
      <c r="G841" s="10">
        <v>112.75</v>
      </c>
      <c r="H841" s="47">
        <v>8405080.0</v>
      </c>
      <c r="I841" s="10">
        <v>9.3489955E8</v>
      </c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9">
        <v>42688.0</v>
      </c>
      <c r="B842" s="10">
        <v>110.0</v>
      </c>
      <c r="C842" s="45">
        <v>-2.2</v>
      </c>
      <c r="D842" s="46">
        <v>-0.0196078431372549</v>
      </c>
      <c r="E842" s="10">
        <v>112.73</v>
      </c>
      <c r="F842" s="10">
        <v>109.12</v>
      </c>
      <c r="G842" s="10">
        <v>113.17</v>
      </c>
      <c r="H842" s="47">
        <v>1.63018E7</v>
      </c>
      <c r="I842" s="10">
        <v>1.80036726E9</v>
      </c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9">
        <v>42685.0</v>
      </c>
      <c r="B843" s="10">
        <v>112.2</v>
      </c>
      <c r="C843" s="45">
        <v>-1.8</v>
      </c>
      <c r="D843" s="46">
        <v>-0.0157894736842105</v>
      </c>
      <c r="E843" s="10">
        <v>114.69</v>
      </c>
      <c r="F843" s="10">
        <v>112.2</v>
      </c>
      <c r="G843" s="10">
        <v>115.27</v>
      </c>
      <c r="H843" s="47">
        <v>1.165788E7</v>
      </c>
      <c r="I843" s="10">
        <v>1.32836243E9</v>
      </c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9">
        <v>42684.0</v>
      </c>
      <c r="B844" s="10">
        <v>114.0</v>
      </c>
      <c r="C844" s="45">
        <v>1.01000000000001</v>
      </c>
      <c r="D844" s="46">
        <v>0.00893884414549965</v>
      </c>
      <c r="E844" s="10">
        <v>113.7</v>
      </c>
      <c r="F844" s="10">
        <v>113.41</v>
      </c>
      <c r="G844" s="10">
        <v>118.49</v>
      </c>
      <c r="H844" s="47">
        <v>1.500085E7</v>
      </c>
      <c r="I844" s="10">
        <v>1.74615065E9</v>
      </c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9">
        <v>42683.0</v>
      </c>
      <c r="B845" s="10">
        <v>112.99</v>
      </c>
      <c r="C845" s="45">
        <v>1.78999999999999</v>
      </c>
      <c r="D845" s="46">
        <v>0.0160971223021582</v>
      </c>
      <c r="E845" s="10">
        <v>110.0</v>
      </c>
      <c r="F845" s="10">
        <v>108.24</v>
      </c>
      <c r="G845" s="10">
        <v>114.24</v>
      </c>
      <c r="H845" s="47">
        <v>1.359044E7</v>
      </c>
      <c r="I845" s="10">
        <v>1.52191231E9</v>
      </c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9">
        <v>42682.0</v>
      </c>
      <c r="B846" s="10">
        <v>111.2</v>
      </c>
      <c r="C846" s="45">
        <v>1.03</v>
      </c>
      <c r="D846" s="46">
        <v>0.00934918761913408</v>
      </c>
      <c r="E846" s="10">
        <v>110.61</v>
      </c>
      <c r="F846" s="10">
        <v>110.61</v>
      </c>
      <c r="G846" s="10">
        <v>112.7</v>
      </c>
      <c r="H846" s="47">
        <v>5232540.0</v>
      </c>
      <c r="I846" s="10">
        <v>5.8380425E8</v>
      </c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9">
        <v>42681.0</v>
      </c>
      <c r="B847" s="10">
        <v>110.17</v>
      </c>
      <c r="C847" s="45">
        <v>-4.73999999999999</v>
      </c>
      <c r="D847" s="46">
        <v>-0.0412496736576451</v>
      </c>
      <c r="E847" s="10">
        <v>115.0</v>
      </c>
      <c r="F847" s="10">
        <v>110.17</v>
      </c>
      <c r="G847" s="10">
        <v>115.5</v>
      </c>
      <c r="H847" s="47">
        <v>1.696314E7</v>
      </c>
      <c r="I847" s="10">
        <v>1.90776193E9</v>
      </c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9">
        <v>42677.0</v>
      </c>
      <c r="B848" s="10">
        <v>114.91</v>
      </c>
      <c r="C848" s="45">
        <v>0.0</v>
      </c>
      <c r="D848" s="46">
        <v>0.0</v>
      </c>
      <c r="E848" s="10">
        <v>114.61</v>
      </c>
      <c r="F848" s="10">
        <v>114.03</v>
      </c>
      <c r="G848" s="10">
        <v>116.14</v>
      </c>
      <c r="H848" s="47">
        <v>4152810.0</v>
      </c>
      <c r="I848" s="10">
        <v>4.7868615E8</v>
      </c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9">
        <v>42676.0</v>
      </c>
      <c r="B849" s="10">
        <v>114.91</v>
      </c>
      <c r="C849" s="45">
        <v>0.209999999999994</v>
      </c>
      <c r="D849" s="46">
        <v>0.00183086312118565</v>
      </c>
      <c r="E849" s="10">
        <v>114.7</v>
      </c>
      <c r="F849" s="10">
        <v>113.75</v>
      </c>
      <c r="G849" s="10">
        <v>115.78</v>
      </c>
      <c r="H849" s="47">
        <v>3864350.0</v>
      </c>
      <c r="I849" s="10">
        <v>4.4377698E8</v>
      </c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9">
        <v>42675.0</v>
      </c>
      <c r="B850" s="10">
        <v>114.7</v>
      </c>
      <c r="C850" s="45">
        <v>-2.00999999999999</v>
      </c>
      <c r="D850" s="46">
        <v>-0.017222174620855</v>
      </c>
      <c r="E850" s="10">
        <v>117.3</v>
      </c>
      <c r="F850" s="10">
        <v>114.05</v>
      </c>
      <c r="G850" s="10">
        <v>117.8</v>
      </c>
      <c r="H850" s="47">
        <v>7973280.0</v>
      </c>
      <c r="I850" s="10">
        <v>9.1851674E8</v>
      </c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9">
        <v>42674.0</v>
      </c>
      <c r="B851" s="10">
        <v>116.71</v>
      </c>
      <c r="C851" s="45">
        <v>-0.680000000000007</v>
      </c>
      <c r="D851" s="46">
        <v>-0.00579265695544771</v>
      </c>
      <c r="E851" s="10">
        <v>117.5</v>
      </c>
      <c r="F851" s="10">
        <v>115.21</v>
      </c>
      <c r="G851" s="10">
        <v>117.5</v>
      </c>
      <c r="H851" s="47">
        <v>6534960.0</v>
      </c>
      <c r="I851" s="10">
        <v>1.4971221E9</v>
      </c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9">
        <v>42671.0</v>
      </c>
      <c r="B852" s="10">
        <v>117.39</v>
      </c>
      <c r="C852" s="45">
        <v>-1.41</v>
      </c>
      <c r="D852" s="46">
        <v>-0.0118686868686868</v>
      </c>
      <c r="E852" s="10">
        <v>118.95</v>
      </c>
      <c r="F852" s="10">
        <v>116.08</v>
      </c>
      <c r="G852" s="10">
        <v>118.95</v>
      </c>
      <c r="H852" s="47">
        <v>4121200.0</v>
      </c>
      <c r="I852" s="10">
        <v>4.815969E8</v>
      </c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9">
        <v>42670.0</v>
      </c>
      <c r="B853" s="10">
        <v>118.8</v>
      </c>
      <c r="C853" s="45">
        <v>1.48999999999999</v>
      </c>
      <c r="D853" s="46">
        <v>0.0127013894808626</v>
      </c>
      <c r="E853" s="10">
        <v>117.5</v>
      </c>
      <c r="F853" s="10">
        <v>117.31</v>
      </c>
      <c r="G853" s="10">
        <v>119.75</v>
      </c>
      <c r="H853" s="47">
        <v>3385910.0</v>
      </c>
      <c r="I853" s="10">
        <v>4.016505E8</v>
      </c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9">
        <v>42669.0</v>
      </c>
      <c r="B854" s="10">
        <v>117.31</v>
      </c>
      <c r="C854" s="45">
        <v>-0.340000000000003</v>
      </c>
      <c r="D854" s="46">
        <v>-0.00288992775180623</v>
      </c>
      <c r="E854" s="10">
        <v>117.65</v>
      </c>
      <c r="F854" s="10">
        <v>116.68</v>
      </c>
      <c r="G854" s="10">
        <v>119.2</v>
      </c>
      <c r="H854" s="47">
        <v>3588770.0</v>
      </c>
      <c r="I854" s="10">
        <v>4.229048E8</v>
      </c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9">
        <v>42668.0</v>
      </c>
      <c r="B855" s="10">
        <v>117.65</v>
      </c>
      <c r="C855" s="45">
        <v>4.82000000000001</v>
      </c>
      <c r="D855" s="46">
        <v>0.0427191349818311</v>
      </c>
      <c r="E855" s="10">
        <v>113.42</v>
      </c>
      <c r="F855" s="10">
        <v>112.72</v>
      </c>
      <c r="G855" s="10">
        <v>118.4</v>
      </c>
      <c r="H855" s="47">
        <v>1.332925E7</v>
      </c>
      <c r="I855" s="10">
        <v>1.54797221E9</v>
      </c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9">
        <v>42667.0</v>
      </c>
      <c r="B856" s="10">
        <v>112.83</v>
      </c>
      <c r="C856" s="45">
        <v>-3.17</v>
      </c>
      <c r="D856" s="46">
        <v>-0.0273275862068966</v>
      </c>
      <c r="E856" s="10">
        <v>116.39</v>
      </c>
      <c r="F856" s="10">
        <v>111.75</v>
      </c>
      <c r="G856" s="10">
        <v>117.39</v>
      </c>
      <c r="H856" s="47">
        <v>9218690.0</v>
      </c>
      <c r="I856" s="10">
        <v>1.05141745E9</v>
      </c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9">
        <v>42664.0</v>
      </c>
      <c r="B857" s="10">
        <v>116.0</v>
      </c>
      <c r="C857" s="45">
        <v>-3.06</v>
      </c>
      <c r="D857" s="46">
        <v>-0.0257013270619856</v>
      </c>
      <c r="E857" s="10">
        <v>119.25</v>
      </c>
      <c r="F857" s="10">
        <v>115.0</v>
      </c>
      <c r="G857" s="10">
        <v>119.25</v>
      </c>
      <c r="H857" s="47">
        <v>9387490.0</v>
      </c>
      <c r="I857" s="10">
        <v>1.0950602E9</v>
      </c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9">
        <v>42663.0</v>
      </c>
      <c r="B858" s="10">
        <v>119.06</v>
      </c>
      <c r="C858" s="45">
        <v>-3.84999999999999</v>
      </c>
      <c r="D858" s="46">
        <v>-0.0313237328126271</v>
      </c>
      <c r="E858" s="10">
        <v>123.08</v>
      </c>
      <c r="F858" s="10">
        <v>118.8</v>
      </c>
      <c r="G858" s="10">
        <v>123.16</v>
      </c>
      <c r="H858" s="47">
        <v>6495610.0</v>
      </c>
      <c r="I858" s="10">
        <v>7.8207242E8</v>
      </c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9">
        <v>42662.0</v>
      </c>
      <c r="B859" s="10">
        <v>122.91</v>
      </c>
      <c r="C859" s="45">
        <v>-1.33</v>
      </c>
      <c r="D859" s="46">
        <v>-0.0107050869285254</v>
      </c>
      <c r="E859" s="10">
        <v>124.07</v>
      </c>
      <c r="F859" s="10">
        <v>122.9</v>
      </c>
      <c r="G859" s="10">
        <v>124.23</v>
      </c>
      <c r="H859" s="47">
        <v>2739260.0</v>
      </c>
      <c r="I859" s="10">
        <v>3.3780943E8</v>
      </c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9">
        <v>42661.0</v>
      </c>
      <c r="B860" s="10">
        <v>124.24</v>
      </c>
      <c r="C860" s="45">
        <v>0.739999999999995</v>
      </c>
      <c r="D860" s="46">
        <v>0.00599190283400806</v>
      </c>
      <c r="E860" s="10">
        <v>123.79</v>
      </c>
      <c r="F860" s="10">
        <v>122.53</v>
      </c>
      <c r="G860" s="10">
        <v>124.24</v>
      </c>
      <c r="H860" s="47">
        <v>3448160.0</v>
      </c>
      <c r="I860" s="10">
        <v>4.2505391E8</v>
      </c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9">
        <v>42660.0</v>
      </c>
      <c r="B861" s="10">
        <v>123.5</v>
      </c>
      <c r="C861" s="45">
        <v>-0.769999999999996</v>
      </c>
      <c r="D861" s="46">
        <v>-0.00619618572463182</v>
      </c>
      <c r="E861" s="10">
        <v>124.49</v>
      </c>
      <c r="F861" s="10">
        <v>123.12</v>
      </c>
      <c r="G861" s="10">
        <v>124.49</v>
      </c>
      <c r="H861" s="47">
        <v>3597940.0</v>
      </c>
      <c r="I861" s="10">
        <v>4.460748E8</v>
      </c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9">
        <v>42657.0</v>
      </c>
      <c r="B862" s="10">
        <v>124.27</v>
      </c>
      <c r="C862" s="45">
        <v>0.719999999999999</v>
      </c>
      <c r="D862" s="46">
        <v>0.00582760016187777</v>
      </c>
      <c r="E862" s="10">
        <v>123.95</v>
      </c>
      <c r="F862" s="10">
        <v>123.17</v>
      </c>
      <c r="G862" s="10">
        <v>124.8</v>
      </c>
      <c r="H862" s="47">
        <v>3486830.0</v>
      </c>
      <c r="I862" s="10">
        <v>4.3217149E8</v>
      </c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9">
        <v>42656.0</v>
      </c>
      <c r="B863" s="10">
        <v>123.55</v>
      </c>
      <c r="C863" s="45">
        <v>-0.5</v>
      </c>
      <c r="D863" s="46">
        <v>-0.00403063280935107</v>
      </c>
      <c r="E863" s="10">
        <v>124.0</v>
      </c>
      <c r="F863" s="10">
        <v>122.62</v>
      </c>
      <c r="G863" s="10">
        <v>124.48</v>
      </c>
      <c r="H863" s="47">
        <v>3119960.0</v>
      </c>
      <c r="I863" s="10">
        <v>3.8512325E8</v>
      </c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9">
        <v>42655.0</v>
      </c>
      <c r="B864" s="10">
        <v>124.05</v>
      </c>
      <c r="C864" s="45">
        <v>0.0499999999999972</v>
      </c>
      <c r="D864" s="46">
        <v>4.0322580645159E-4</v>
      </c>
      <c r="E864" s="10">
        <v>124.21</v>
      </c>
      <c r="F864" s="10">
        <v>123.28</v>
      </c>
      <c r="G864" s="10">
        <v>125.22</v>
      </c>
      <c r="H864" s="47">
        <v>6923260.0</v>
      </c>
      <c r="I864" s="10">
        <v>8.6126249E8</v>
      </c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9">
        <v>42654.0</v>
      </c>
      <c r="B865" s="10">
        <v>124.0</v>
      </c>
      <c r="C865" s="45">
        <v>0.709999999999994</v>
      </c>
      <c r="D865" s="46">
        <v>0.00575878011193117</v>
      </c>
      <c r="E865" s="10">
        <v>123.33</v>
      </c>
      <c r="F865" s="10">
        <v>122.2</v>
      </c>
      <c r="G865" s="10">
        <v>124.64</v>
      </c>
      <c r="H865" s="47">
        <v>7064900.0</v>
      </c>
      <c r="I865" s="10">
        <v>8.7249613E8</v>
      </c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9">
        <v>42653.0</v>
      </c>
      <c r="B866" s="10">
        <v>123.29</v>
      </c>
      <c r="C866" s="45">
        <v>1.62</v>
      </c>
      <c r="D866" s="46">
        <v>0.0133147037067478</v>
      </c>
      <c r="E866" s="10">
        <v>121.94</v>
      </c>
      <c r="F866" s="10">
        <v>121.27</v>
      </c>
      <c r="G866" s="10">
        <v>124.1</v>
      </c>
      <c r="H866" s="47">
        <v>5527270.0</v>
      </c>
      <c r="I866" s="10">
        <v>6.7934034E8</v>
      </c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9">
        <v>42650.0</v>
      </c>
      <c r="B867" s="10">
        <v>121.67</v>
      </c>
      <c r="C867" s="45">
        <v>-0.579999999999998</v>
      </c>
      <c r="D867" s="46">
        <v>-0.0047443762781186</v>
      </c>
      <c r="E867" s="10">
        <v>122.5</v>
      </c>
      <c r="F867" s="10">
        <v>120.82</v>
      </c>
      <c r="G867" s="10">
        <v>123.25</v>
      </c>
      <c r="H867" s="47">
        <v>6537520.0</v>
      </c>
      <c r="I867" s="10">
        <v>7.9516008E8</v>
      </c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9">
        <v>42649.0</v>
      </c>
      <c r="B868" s="10">
        <v>122.25</v>
      </c>
      <c r="C868" s="45">
        <v>-0.349999999999994</v>
      </c>
      <c r="D868" s="46">
        <v>-0.00285481239804237</v>
      </c>
      <c r="E868" s="10">
        <v>122.52</v>
      </c>
      <c r="F868" s="10">
        <v>121.23</v>
      </c>
      <c r="G868" s="10">
        <v>122.88</v>
      </c>
      <c r="H868" s="47">
        <v>2671430.0</v>
      </c>
      <c r="I868" s="10">
        <v>3.2571508E8</v>
      </c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9">
        <v>42648.0</v>
      </c>
      <c r="B869" s="10">
        <v>122.6</v>
      </c>
      <c r="C869" s="45">
        <v>2.39999999999999</v>
      </c>
      <c r="D869" s="46">
        <v>0.0199667221297836</v>
      </c>
      <c r="E869" s="10">
        <v>121.95</v>
      </c>
      <c r="F869" s="10">
        <v>120.69</v>
      </c>
      <c r="G869" s="10">
        <v>123.5</v>
      </c>
      <c r="H869" s="47">
        <v>1.11371E7</v>
      </c>
      <c r="I869" s="10">
        <v>1.3598E9</v>
      </c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9">
        <v>42647.0</v>
      </c>
      <c r="B870" s="10">
        <v>120.2</v>
      </c>
      <c r="C870" s="45">
        <v>-7.47</v>
      </c>
      <c r="D870" s="46">
        <v>-0.0585102216652307</v>
      </c>
      <c r="E870" s="10">
        <v>127.35</v>
      </c>
      <c r="F870" s="10">
        <v>120.2</v>
      </c>
      <c r="G870" s="10">
        <v>127.88</v>
      </c>
      <c r="H870" s="47">
        <v>9196950.0</v>
      </c>
      <c r="I870" s="10">
        <v>1.14014065E9</v>
      </c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9">
        <v>42646.0</v>
      </c>
      <c r="B871" s="10">
        <v>127.67</v>
      </c>
      <c r="C871" s="45">
        <v>1.07000000000001</v>
      </c>
      <c r="D871" s="46">
        <v>0.00845181674565567</v>
      </c>
      <c r="E871" s="10">
        <v>127.29</v>
      </c>
      <c r="F871" s="10">
        <v>126.07</v>
      </c>
      <c r="G871" s="10">
        <v>128.98</v>
      </c>
      <c r="H871" s="47">
        <v>4693390.0</v>
      </c>
      <c r="I871" s="10">
        <v>5.9834916E8</v>
      </c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9">
        <v>42643.0</v>
      </c>
      <c r="B872" s="10">
        <v>126.6</v>
      </c>
      <c r="C872" s="45">
        <v>1.41999999999999</v>
      </c>
      <c r="D872" s="46">
        <v>0.0113436651222239</v>
      </c>
      <c r="E872" s="10">
        <v>124.81</v>
      </c>
      <c r="F872" s="10">
        <v>123.05</v>
      </c>
      <c r="G872" s="10">
        <v>127.8</v>
      </c>
      <c r="H872" s="47">
        <v>7825290.0</v>
      </c>
      <c r="I872" s="10">
        <v>9.7833936E8</v>
      </c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9">
        <v>42642.0</v>
      </c>
      <c r="B873" s="10">
        <v>125.18</v>
      </c>
      <c r="C873" s="45">
        <v>1.29000000000001</v>
      </c>
      <c r="D873" s="46">
        <v>0.0104124626684963</v>
      </c>
      <c r="E873" s="10">
        <v>125.88</v>
      </c>
      <c r="F873" s="10">
        <v>124.31</v>
      </c>
      <c r="G873" s="10">
        <v>126.89</v>
      </c>
      <c r="H873" s="47">
        <v>6508310.0</v>
      </c>
      <c r="I873" s="10">
        <v>8.1837044E8</v>
      </c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9">
        <v>42641.0</v>
      </c>
      <c r="B874" s="10">
        <v>123.89</v>
      </c>
      <c r="C874" s="45">
        <v>0.890000000000001</v>
      </c>
      <c r="D874" s="46">
        <v>0.00723577235772358</v>
      </c>
      <c r="E874" s="10">
        <v>123.0</v>
      </c>
      <c r="F874" s="10">
        <v>122.52</v>
      </c>
      <c r="G874" s="10">
        <v>125.77</v>
      </c>
      <c r="H874" s="47">
        <v>3685880.0</v>
      </c>
      <c r="I874" s="10">
        <v>4.5892721E8</v>
      </c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9">
        <v>42640.0</v>
      </c>
      <c r="B875" s="10">
        <v>123.0</v>
      </c>
      <c r="C875" s="45">
        <v>-4.45</v>
      </c>
      <c r="D875" s="46">
        <v>-0.0349156531973323</v>
      </c>
      <c r="E875" s="10">
        <v>127.7</v>
      </c>
      <c r="F875" s="10">
        <v>123.0</v>
      </c>
      <c r="G875" s="10">
        <v>127.7</v>
      </c>
      <c r="H875" s="47">
        <v>6789460.0</v>
      </c>
      <c r="I875" s="10">
        <v>8.4433534E8</v>
      </c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9">
        <v>42639.0</v>
      </c>
      <c r="B876" s="10">
        <v>127.45</v>
      </c>
      <c r="C876" s="45">
        <v>-2.14999999999999</v>
      </c>
      <c r="D876" s="46">
        <v>-0.0165895061728394</v>
      </c>
      <c r="E876" s="10">
        <v>129.0</v>
      </c>
      <c r="F876" s="10">
        <v>126.25</v>
      </c>
      <c r="G876" s="10">
        <v>129.0</v>
      </c>
      <c r="H876" s="47">
        <v>4392220.0</v>
      </c>
      <c r="I876" s="10">
        <v>5.5921416E8</v>
      </c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9">
        <v>42636.0</v>
      </c>
      <c r="B877" s="10">
        <v>129.6</v>
      </c>
      <c r="C877" s="45">
        <v>-1.28999999999999</v>
      </c>
      <c r="D877" s="46">
        <v>-0.00985560394224152</v>
      </c>
      <c r="E877" s="10">
        <v>130.89</v>
      </c>
      <c r="F877" s="10">
        <v>128.51</v>
      </c>
      <c r="G877" s="10">
        <v>131.5</v>
      </c>
      <c r="H877" s="47">
        <v>4115980.0</v>
      </c>
      <c r="I877" s="10">
        <v>5.3176346E8</v>
      </c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9">
        <v>42635.0</v>
      </c>
      <c r="B878" s="10">
        <v>130.89</v>
      </c>
      <c r="C878" s="45">
        <v>3.57999999999998</v>
      </c>
      <c r="D878" s="46">
        <v>0.0281203361872593</v>
      </c>
      <c r="E878" s="10">
        <v>128.49</v>
      </c>
      <c r="F878" s="10">
        <v>128.0</v>
      </c>
      <c r="G878" s="10">
        <v>130.89</v>
      </c>
      <c r="H878" s="47">
        <v>6072530.0</v>
      </c>
      <c r="I878" s="10">
        <v>7.8827643E8</v>
      </c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9">
        <v>42634.0</v>
      </c>
      <c r="B879" s="10">
        <v>127.31</v>
      </c>
      <c r="C879" s="45">
        <v>-0.189999999999998</v>
      </c>
      <c r="D879" s="46">
        <v>-0.00149019607843135</v>
      </c>
      <c r="E879" s="10">
        <v>127.99</v>
      </c>
      <c r="F879" s="10">
        <v>126.93</v>
      </c>
      <c r="G879" s="10">
        <v>129.5</v>
      </c>
      <c r="H879" s="47">
        <v>4866770.0</v>
      </c>
      <c r="I879" s="10">
        <v>6.2558038E8</v>
      </c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9">
        <v>42633.0</v>
      </c>
      <c r="B880" s="10">
        <v>127.5</v>
      </c>
      <c r="C880" s="45">
        <v>0.200000000000003</v>
      </c>
      <c r="D880" s="46">
        <v>0.00157109190887669</v>
      </c>
      <c r="E880" s="10">
        <v>127.3</v>
      </c>
      <c r="F880" s="10">
        <v>125.98</v>
      </c>
      <c r="G880" s="10">
        <v>127.77</v>
      </c>
      <c r="H880" s="47">
        <v>4980010.0</v>
      </c>
      <c r="I880" s="10">
        <v>6.334439E8</v>
      </c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9">
        <v>42632.0</v>
      </c>
      <c r="B881" s="10">
        <v>127.3</v>
      </c>
      <c r="C881" s="45">
        <v>4.31</v>
      </c>
      <c r="D881" s="46">
        <v>0.0350434994715018</v>
      </c>
      <c r="E881" s="10">
        <v>123.0</v>
      </c>
      <c r="F881" s="10">
        <v>122.5</v>
      </c>
      <c r="G881" s="10">
        <v>127.6</v>
      </c>
      <c r="H881" s="47">
        <v>6097110.0</v>
      </c>
      <c r="I881" s="10">
        <v>7.6830137E8</v>
      </c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9">
        <v>42629.0</v>
      </c>
      <c r="B882" s="10">
        <v>122.99</v>
      </c>
      <c r="C882" s="45">
        <v>0.599999999999994</v>
      </c>
      <c r="D882" s="46">
        <v>0.00490236130402806</v>
      </c>
      <c r="E882" s="10">
        <v>122.0</v>
      </c>
      <c r="F882" s="10">
        <v>121.42</v>
      </c>
      <c r="G882" s="10">
        <v>122.99</v>
      </c>
      <c r="H882" s="47">
        <v>5830460.0</v>
      </c>
      <c r="I882" s="10">
        <v>7.1152093E8</v>
      </c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9">
        <v>42628.0</v>
      </c>
      <c r="B883" s="10">
        <v>122.39</v>
      </c>
      <c r="C883" s="45">
        <v>0.890000000000001</v>
      </c>
      <c r="D883" s="46">
        <v>0.00732510288065844</v>
      </c>
      <c r="E883" s="10">
        <v>121.5</v>
      </c>
      <c r="F883" s="10">
        <v>120.82</v>
      </c>
      <c r="G883" s="10">
        <v>122.48</v>
      </c>
      <c r="H883" s="47">
        <v>6582470.0</v>
      </c>
      <c r="I883" s="10">
        <v>8.0098717E8</v>
      </c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9">
        <v>42627.0</v>
      </c>
      <c r="B884" s="10">
        <v>121.5</v>
      </c>
      <c r="C884" s="45">
        <v>-0.689999999999998</v>
      </c>
      <c r="D884" s="46">
        <v>-0.00564694328504786</v>
      </c>
      <c r="E884" s="10">
        <v>122.55</v>
      </c>
      <c r="F884" s="10">
        <v>120.85</v>
      </c>
      <c r="G884" s="10">
        <v>122.79</v>
      </c>
      <c r="H884" s="47">
        <v>5163820.0</v>
      </c>
      <c r="I884" s="10">
        <v>6.2724176E8</v>
      </c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9">
        <v>42626.0</v>
      </c>
      <c r="B885" s="10">
        <v>122.19</v>
      </c>
      <c r="C885" s="45">
        <v>-4.48</v>
      </c>
      <c r="D885" s="46">
        <v>-0.0353674903292019</v>
      </c>
      <c r="E885" s="10">
        <v>127.17</v>
      </c>
      <c r="F885" s="10">
        <v>121.85</v>
      </c>
      <c r="G885" s="10">
        <v>127.37</v>
      </c>
      <c r="H885" s="47">
        <v>8530950.0</v>
      </c>
      <c r="I885" s="10">
        <v>1.05097497E9</v>
      </c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9">
        <v>42625.0</v>
      </c>
      <c r="B886" s="10">
        <v>126.67</v>
      </c>
      <c r="C886" s="45">
        <v>0.120000000000005</v>
      </c>
      <c r="D886" s="46">
        <v>9.48241801659459E-4</v>
      </c>
      <c r="E886" s="10">
        <v>126.1</v>
      </c>
      <c r="F886" s="10">
        <v>126.01</v>
      </c>
      <c r="G886" s="10">
        <v>127.83</v>
      </c>
      <c r="H886" s="47">
        <v>2372180.0</v>
      </c>
      <c r="I886" s="10">
        <v>3.0133932E8</v>
      </c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9">
        <v>42622.0</v>
      </c>
      <c r="B887" s="10">
        <v>126.55</v>
      </c>
      <c r="C887" s="45">
        <v>-2.64999999999999</v>
      </c>
      <c r="D887" s="46">
        <v>-0.0205108359133126</v>
      </c>
      <c r="E887" s="10">
        <v>128.73</v>
      </c>
      <c r="F887" s="10">
        <v>126.48</v>
      </c>
      <c r="G887" s="10">
        <v>129.19</v>
      </c>
      <c r="H887" s="47">
        <v>2904740.0</v>
      </c>
      <c r="I887" s="10">
        <v>3.6951927E8</v>
      </c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9">
        <v>42621.0</v>
      </c>
      <c r="B888" s="10">
        <v>129.2</v>
      </c>
      <c r="C888" s="45">
        <v>-0.100000000000023</v>
      </c>
      <c r="D888" s="46">
        <v>-7.73395204949905E-4</v>
      </c>
      <c r="E888" s="10">
        <v>129.5</v>
      </c>
      <c r="F888" s="10">
        <v>128.7</v>
      </c>
      <c r="G888" s="10">
        <v>129.78</v>
      </c>
      <c r="H888" s="47">
        <v>2629740.0</v>
      </c>
      <c r="I888" s="10">
        <v>3.397246E8</v>
      </c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9">
        <v>42620.0</v>
      </c>
      <c r="B889" s="10">
        <v>129.3</v>
      </c>
      <c r="C889" s="45">
        <v>-1.16999999999999</v>
      </c>
      <c r="D889" s="46">
        <v>-0.00896757875373639</v>
      </c>
      <c r="E889" s="10">
        <v>130.4</v>
      </c>
      <c r="F889" s="10">
        <v>128.3</v>
      </c>
      <c r="G889" s="10">
        <v>130.4</v>
      </c>
      <c r="H889" s="47">
        <v>2811980.0</v>
      </c>
      <c r="I889" s="10">
        <v>3.6323004E8</v>
      </c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9">
        <v>42619.0</v>
      </c>
      <c r="B890" s="10">
        <v>130.47</v>
      </c>
      <c r="C890" s="45">
        <v>1.18000000000001</v>
      </c>
      <c r="D890" s="46">
        <v>0.00912676927836652</v>
      </c>
      <c r="E890" s="10">
        <v>129.5</v>
      </c>
      <c r="F890" s="10">
        <v>127.45</v>
      </c>
      <c r="G890" s="10">
        <v>130.47</v>
      </c>
      <c r="H890" s="47">
        <v>2654230.0</v>
      </c>
      <c r="I890" s="10">
        <v>3.4287124E8</v>
      </c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9">
        <v>42618.0</v>
      </c>
      <c r="B891" s="10">
        <v>129.29</v>
      </c>
      <c r="C891" s="45">
        <v>0.840000000000003</v>
      </c>
      <c r="D891" s="46">
        <v>0.00653950953678477</v>
      </c>
      <c r="E891" s="10">
        <v>128.44</v>
      </c>
      <c r="F891" s="10">
        <v>128.42</v>
      </c>
      <c r="G891" s="10">
        <v>129.72</v>
      </c>
      <c r="H891" s="47">
        <v>2871850.0</v>
      </c>
      <c r="I891" s="10">
        <v>3.7105642E8</v>
      </c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9">
        <v>42615.0</v>
      </c>
      <c r="B892" s="10">
        <v>128.45</v>
      </c>
      <c r="C892" s="45">
        <v>1.64999999999999</v>
      </c>
      <c r="D892" s="46">
        <v>0.0130126182965299</v>
      </c>
      <c r="E892" s="10">
        <v>127.29</v>
      </c>
      <c r="F892" s="10">
        <v>126.33</v>
      </c>
      <c r="G892" s="10">
        <v>128.57</v>
      </c>
      <c r="H892" s="47">
        <v>4634820.0</v>
      </c>
      <c r="I892" s="10">
        <v>5.908447E8</v>
      </c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9">
        <v>42614.0</v>
      </c>
      <c r="B893" s="10">
        <v>126.8</v>
      </c>
      <c r="C893" s="45">
        <v>-0.269999999999996</v>
      </c>
      <c r="D893" s="46">
        <v>-0.00212481309514438</v>
      </c>
      <c r="E893" s="10">
        <v>127.05</v>
      </c>
      <c r="F893" s="10">
        <v>126.31</v>
      </c>
      <c r="G893" s="10">
        <v>127.98</v>
      </c>
      <c r="H893" s="47">
        <v>2826450.0</v>
      </c>
      <c r="I893" s="10">
        <v>3.592898E8</v>
      </c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9">
        <v>42613.0</v>
      </c>
      <c r="B894" s="10">
        <v>127.07</v>
      </c>
      <c r="C894" s="45">
        <v>-3.56</v>
      </c>
      <c r="D894" s="46">
        <v>-0.0272525453571155</v>
      </c>
      <c r="E894" s="10">
        <v>130.6</v>
      </c>
      <c r="F894" s="10">
        <v>126.01</v>
      </c>
      <c r="G894" s="10">
        <v>131.58</v>
      </c>
      <c r="H894" s="47">
        <v>6749080.0</v>
      </c>
      <c r="I894" s="10">
        <v>8.6451932E8</v>
      </c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9">
        <v>42612.0</v>
      </c>
      <c r="B895" s="10">
        <v>130.63</v>
      </c>
      <c r="C895" s="45">
        <v>-1.71000000000001</v>
      </c>
      <c r="D895" s="46">
        <v>-0.0129212634124226</v>
      </c>
      <c r="E895" s="10">
        <v>132.29</v>
      </c>
      <c r="F895" s="10">
        <v>130.5</v>
      </c>
      <c r="G895" s="10">
        <v>132.34</v>
      </c>
      <c r="H895" s="47">
        <v>2753910.0</v>
      </c>
      <c r="I895" s="10">
        <v>3.6203846E8</v>
      </c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9">
        <v>42611.0</v>
      </c>
      <c r="B896" s="10">
        <v>132.34</v>
      </c>
      <c r="C896" s="45">
        <v>1.59</v>
      </c>
      <c r="D896" s="46">
        <v>0.0121606118546845</v>
      </c>
      <c r="E896" s="10">
        <v>130.3</v>
      </c>
      <c r="F896" s="10">
        <v>129.5</v>
      </c>
      <c r="G896" s="10">
        <v>132.4</v>
      </c>
      <c r="H896" s="47">
        <v>3023510.0</v>
      </c>
      <c r="I896" s="10">
        <v>3.9674402E8</v>
      </c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9">
        <v>42608.0</v>
      </c>
      <c r="B897" s="10">
        <v>130.75</v>
      </c>
      <c r="C897" s="45">
        <v>3.73999999999999</v>
      </c>
      <c r="D897" s="46">
        <v>0.0294465002755688</v>
      </c>
      <c r="E897" s="10">
        <v>127.01</v>
      </c>
      <c r="F897" s="10">
        <v>126.7</v>
      </c>
      <c r="G897" s="10">
        <v>131.35</v>
      </c>
      <c r="H897" s="47">
        <v>5793320.0</v>
      </c>
      <c r="I897" s="10">
        <v>7.4979518E8</v>
      </c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9">
        <v>42607.0</v>
      </c>
      <c r="B898" s="10">
        <v>127.01</v>
      </c>
      <c r="C898" s="45">
        <v>0.0100000000000051</v>
      </c>
      <c r="D898" s="46">
        <v>7.87401574803552E-5</v>
      </c>
      <c r="E898" s="10">
        <v>126.99</v>
      </c>
      <c r="F898" s="10">
        <v>126.22</v>
      </c>
      <c r="G898" s="10">
        <v>128.0</v>
      </c>
      <c r="H898" s="47">
        <v>3617380.0</v>
      </c>
      <c r="I898" s="10">
        <v>4.5834742E8</v>
      </c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9">
        <v>42606.0</v>
      </c>
      <c r="B899" s="10">
        <v>127.0</v>
      </c>
      <c r="C899" s="45">
        <v>2.09999999999999</v>
      </c>
      <c r="D899" s="46">
        <v>0.0168134507606084</v>
      </c>
      <c r="E899" s="10">
        <v>124.27</v>
      </c>
      <c r="F899" s="10">
        <v>124.15</v>
      </c>
      <c r="G899" s="10">
        <v>127.0</v>
      </c>
      <c r="H899" s="47">
        <v>3312040.0</v>
      </c>
      <c r="I899" s="10">
        <v>4.148491E8</v>
      </c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9">
        <v>42605.0</v>
      </c>
      <c r="B900" s="10">
        <v>124.9</v>
      </c>
      <c r="C900" s="45">
        <v>-0.649999999999991</v>
      </c>
      <c r="D900" s="46">
        <v>-0.0051772202309836</v>
      </c>
      <c r="E900" s="10">
        <v>125.43</v>
      </c>
      <c r="F900" s="10">
        <v>124.2</v>
      </c>
      <c r="G900" s="10">
        <v>126.37</v>
      </c>
      <c r="H900" s="47">
        <v>2988990.0</v>
      </c>
      <c r="I900" s="10">
        <v>3.7315503E8</v>
      </c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9">
        <v>42604.0</v>
      </c>
      <c r="B901" s="10">
        <v>125.55</v>
      </c>
      <c r="C901" s="45">
        <v>-0.450000000000003</v>
      </c>
      <c r="D901" s="46">
        <v>-0.00357142857142859</v>
      </c>
      <c r="E901" s="10">
        <v>125.74</v>
      </c>
      <c r="F901" s="10">
        <v>124.62</v>
      </c>
      <c r="G901" s="10">
        <v>126.99</v>
      </c>
      <c r="H901" s="47">
        <v>3284360.0</v>
      </c>
      <c r="I901" s="10">
        <v>4.1206248E8</v>
      </c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9">
        <v>42601.0</v>
      </c>
      <c r="B902" s="10">
        <v>126.0</v>
      </c>
      <c r="C902" s="45">
        <v>-0.599999999999994</v>
      </c>
      <c r="D902" s="46">
        <v>-0.00473933649289095</v>
      </c>
      <c r="E902" s="10">
        <v>126.9</v>
      </c>
      <c r="F902" s="10">
        <v>125.5</v>
      </c>
      <c r="G902" s="10">
        <v>127.8</v>
      </c>
      <c r="H902" s="47">
        <v>3840620.0</v>
      </c>
      <c r="I902" s="10">
        <v>4.8557112E8</v>
      </c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9">
        <v>42600.0</v>
      </c>
      <c r="B903" s="10">
        <v>126.6</v>
      </c>
      <c r="C903" s="45">
        <v>-0.0100000000000051</v>
      </c>
      <c r="D903" s="46">
        <v>-7.89827027881298E-5</v>
      </c>
      <c r="E903" s="10">
        <v>127.0</v>
      </c>
      <c r="F903" s="10">
        <v>126.03</v>
      </c>
      <c r="G903" s="10">
        <v>127.87</v>
      </c>
      <c r="H903" s="47">
        <v>3247690.0</v>
      </c>
      <c r="I903" s="10">
        <v>4.1227053E8</v>
      </c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9">
        <v>42599.0</v>
      </c>
      <c r="B904" s="10">
        <v>126.61</v>
      </c>
      <c r="C904" s="45">
        <v>-2.83</v>
      </c>
      <c r="D904" s="46">
        <v>-0.0218634116192831</v>
      </c>
      <c r="E904" s="10">
        <v>127.0</v>
      </c>
      <c r="F904" s="10">
        <v>125.52</v>
      </c>
      <c r="G904" s="10">
        <v>128.35</v>
      </c>
      <c r="H904" s="47">
        <v>9699360.0</v>
      </c>
      <c r="I904" s="10">
        <v>1.23500646E9</v>
      </c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9">
        <v>42598.0</v>
      </c>
      <c r="B905" s="10">
        <v>129.44</v>
      </c>
      <c r="C905" s="45">
        <v>4.45</v>
      </c>
      <c r="D905" s="46">
        <v>0.0356028482278583</v>
      </c>
      <c r="E905" s="10">
        <v>124.5</v>
      </c>
      <c r="F905" s="10">
        <v>124.13</v>
      </c>
      <c r="G905" s="10">
        <v>129.44</v>
      </c>
      <c r="H905" s="47">
        <v>6710190.0</v>
      </c>
      <c r="I905" s="10">
        <v>8.4347566E8</v>
      </c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9">
        <v>42597.0</v>
      </c>
      <c r="B906" s="10">
        <v>124.99</v>
      </c>
      <c r="C906" s="45">
        <v>1.98999999999999</v>
      </c>
      <c r="D906" s="46">
        <v>0.0161788617886178</v>
      </c>
      <c r="E906" s="10">
        <v>123.49</v>
      </c>
      <c r="F906" s="10">
        <v>122.99</v>
      </c>
      <c r="G906" s="10">
        <v>125.75</v>
      </c>
      <c r="H906" s="47">
        <v>7909000.0</v>
      </c>
      <c r="I906" s="10">
        <v>9.8660219E8</v>
      </c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9">
        <v>42594.0</v>
      </c>
      <c r="B907" s="10">
        <v>123.0</v>
      </c>
      <c r="C907" s="45">
        <v>3.52</v>
      </c>
      <c r="D907" s="46">
        <v>0.0294609976565115</v>
      </c>
      <c r="E907" s="10">
        <v>119.5</v>
      </c>
      <c r="F907" s="10">
        <v>119.5</v>
      </c>
      <c r="G907" s="10">
        <v>123.32</v>
      </c>
      <c r="H907" s="47">
        <v>1.234964E7</v>
      </c>
      <c r="I907" s="10">
        <v>1.50809762E9</v>
      </c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9">
        <v>42593.0</v>
      </c>
      <c r="B908" s="10">
        <v>119.48</v>
      </c>
      <c r="C908" s="45">
        <v>0.480000000000004</v>
      </c>
      <c r="D908" s="46">
        <v>0.00403361344537819</v>
      </c>
      <c r="E908" s="10">
        <v>118.5</v>
      </c>
      <c r="F908" s="10">
        <v>117.33</v>
      </c>
      <c r="G908" s="10">
        <v>120.18</v>
      </c>
      <c r="H908" s="47">
        <v>4360480.0</v>
      </c>
      <c r="I908" s="10">
        <v>5.1606184E8</v>
      </c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9">
        <v>42592.0</v>
      </c>
      <c r="B909" s="10">
        <v>119.0</v>
      </c>
      <c r="C909" s="45">
        <v>1.48</v>
      </c>
      <c r="D909" s="46">
        <v>0.0125936010891763</v>
      </c>
      <c r="E909" s="10">
        <v>117.65</v>
      </c>
      <c r="F909" s="10">
        <v>117.0</v>
      </c>
      <c r="G909" s="10">
        <v>120.7</v>
      </c>
      <c r="H909" s="47">
        <v>8685830.0</v>
      </c>
      <c r="I909" s="10">
        <v>1.03487533E9</v>
      </c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9">
        <v>42591.0</v>
      </c>
      <c r="B910" s="10">
        <v>117.52</v>
      </c>
      <c r="C910" s="45">
        <v>-0.420000000000002</v>
      </c>
      <c r="D910" s="46">
        <v>-0.00356113277937936</v>
      </c>
      <c r="E910" s="10">
        <v>117.64</v>
      </c>
      <c r="F910" s="10">
        <v>117.08</v>
      </c>
      <c r="G910" s="10">
        <v>118.5</v>
      </c>
      <c r="H910" s="47">
        <v>4015180.0</v>
      </c>
      <c r="I910" s="10">
        <v>4.7259635E8</v>
      </c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9">
        <v>42590.0</v>
      </c>
      <c r="B911" s="10">
        <v>117.94</v>
      </c>
      <c r="C911" s="45">
        <v>3.06999999999999</v>
      </c>
      <c r="D911" s="46">
        <v>0.0267258640201967</v>
      </c>
      <c r="E911" s="10">
        <v>114.9</v>
      </c>
      <c r="F911" s="10">
        <v>114.8</v>
      </c>
      <c r="G911" s="10">
        <v>117.99</v>
      </c>
      <c r="H911" s="47">
        <v>5138270.0</v>
      </c>
      <c r="I911" s="10">
        <v>5.9871012E8</v>
      </c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9">
        <v>42587.0</v>
      </c>
      <c r="B912" s="10">
        <v>114.87</v>
      </c>
      <c r="C912" s="45">
        <v>-0.319999999999993</v>
      </c>
      <c r="D912" s="46">
        <v>-0.00277801892525387</v>
      </c>
      <c r="E912" s="10">
        <v>115.58</v>
      </c>
      <c r="F912" s="10">
        <v>113.62</v>
      </c>
      <c r="G912" s="10">
        <v>116.47</v>
      </c>
      <c r="H912" s="47">
        <v>4490550.0</v>
      </c>
      <c r="I912" s="10">
        <v>5.1428983E8</v>
      </c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9">
        <v>42586.0</v>
      </c>
      <c r="B913" s="10">
        <v>115.19</v>
      </c>
      <c r="C913" s="45">
        <v>3.56</v>
      </c>
      <c r="D913" s="46">
        <v>0.0318910687091284</v>
      </c>
      <c r="E913" s="10">
        <v>112.0</v>
      </c>
      <c r="F913" s="10">
        <v>112.0</v>
      </c>
      <c r="G913" s="10">
        <v>115.55</v>
      </c>
      <c r="H913" s="47">
        <v>7096790.0</v>
      </c>
      <c r="I913" s="10">
        <v>8.1158325E8</v>
      </c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9">
        <v>42585.0</v>
      </c>
      <c r="B914" s="10">
        <v>111.63</v>
      </c>
      <c r="C914" s="45">
        <v>0.359999999999999</v>
      </c>
      <c r="D914" s="46">
        <v>0.00323537341601509</v>
      </c>
      <c r="E914" s="10">
        <v>111.0</v>
      </c>
      <c r="F914" s="10">
        <v>110.75</v>
      </c>
      <c r="G914" s="10">
        <v>111.95</v>
      </c>
      <c r="H914" s="47">
        <v>2861800.0</v>
      </c>
      <c r="I914" s="10">
        <v>3.188074E8</v>
      </c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9">
        <v>42584.0</v>
      </c>
      <c r="B915" s="10">
        <v>111.27</v>
      </c>
      <c r="C915" s="45">
        <v>-1.43000000000001</v>
      </c>
      <c r="D915" s="46">
        <v>-0.0126885536823426</v>
      </c>
      <c r="E915" s="10">
        <v>112.7</v>
      </c>
      <c r="F915" s="10">
        <v>110.6</v>
      </c>
      <c r="G915" s="10">
        <v>112.82</v>
      </c>
      <c r="H915" s="47">
        <v>6978850.0</v>
      </c>
      <c r="I915" s="10">
        <v>7.7964996E8</v>
      </c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9">
        <v>42583.0</v>
      </c>
      <c r="B916" s="10">
        <v>112.7</v>
      </c>
      <c r="C916" s="45">
        <v>-0.810000000000002</v>
      </c>
      <c r="D916" s="46">
        <v>-0.00713593515989783</v>
      </c>
      <c r="E916" s="10">
        <v>113.54</v>
      </c>
      <c r="F916" s="10">
        <v>112.51</v>
      </c>
      <c r="G916" s="10">
        <v>114.5</v>
      </c>
      <c r="H916" s="47">
        <v>5074990.0</v>
      </c>
      <c r="I916" s="10">
        <v>5.7347372E8</v>
      </c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9">
        <v>42580.0</v>
      </c>
      <c r="B917" s="10">
        <v>113.51</v>
      </c>
      <c r="C917" s="45">
        <v>-1.44</v>
      </c>
      <c r="D917" s="46">
        <v>-0.0125271857329273</v>
      </c>
      <c r="E917" s="10">
        <v>114.71</v>
      </c>
      <c r="F917" s="10">
        <v>112.34</v>
      </c>
      <c r="G917" s="10">
        <v>114.88</v>
      </c>
      <c r="H917" s="47">
        <v>6081580.0</v>
      </c>
      <c r="I917" s="10">
        <v>6.8921373E8</v>
      </c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9">
        <v>42579.0</v>
      </c>
      <c r="B918" s="10">
        <v>114.95</v>
      </c>
      <c r="C918" s="45">
        <v>0.950000000000003</v>
      </c>
      <c r="D918" s="46">
        <v>0.00833333333333336</v>
      </c>
      <c r="E918" s="10">
        <v>114.53</v>
      </c>
      <c r="F918" s="10">
        <v>113.22</v>
      </c>
      <c r="G918" s="10">
        <v>114.95</v>
      </c>
      <c r="H918" s="47">
        <v>3407760.0</v>
      </c>
      <c r="I918" s="10">
        <v>3.8881121E8</v>
      </c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9">
        <v>42578.0</v>
      </c>
      <c r="B919" s="10">
        <v>114.0</v>
      </c>
      <c r="C919" s="45">
        <v>-0.5</v>
      </c>
      <c r="D919" s="46">
        <v>-0.00436681222707424</v>
      </c>
      <c r="E919" s="10">
        <v>114.86</v>
      </c>
      <c r="F919" s="10">
        <v>113.67</v>
      </c>
      <c r="G919" s="10">
        <v>115.3</v>
      </c>
      <c r="H919" s="47">
        <v>7927190.0</v>
      </c>
      <c r="I919" s="10">
        <v>9.0489499E8</v>
      </c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9">
        <v>42577.0</v>
      </c>
      <c r="B920" s="10">
        <v>114.5</v>
      </c>
      <c r="C920" s="45">
        <v>-2.84999999999999</v>
      </c>
      <c r="D920" s="46">
        <v>-0.0242863229654878</v>
      </c>
      <c r="E920" s="10">
        <v>117.3</v>
      </c>
      <c r="F920" s="10">
        <v>114.03</v>
      </c>
      <c r="G920" s="10">
        <v>117.3</v>
      </c>
      <c r="H920" s="47">
        <v>4276410.0</v>
      </c>
      <c r="I920" s="10">
        <v>4.9288799E8</v>
      </c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9">
        <v>42576.0</v>
      </c>
      <c r="B921" s="10">
        <v>117.35</v>
      </c>
      <c r="C921" s="45">
        <v>1.39999999999999</v>
      </c>
      <c r="D921" s="46">
        <v>0.0120741699008192</v>
      </c>
      <c r="E921" s="10">
        <v>116.08</v>
      </c>
      <c r="F921" s="10">
        <v>116.05</v>
      </c>
      <c r="G921" s="10">
        <v>118.11</v>
      </c>
      <c r="H921" s="47">
        <v>2659250.0</v>
      </c>
      <c r="I921" s="10">
        <v>3.1131879E8</v>
      </c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9">
        <v>42573.0</v>
      </c>
      <c r="B922" s="10">
        <v>115.95</v>
      </c>
      <c r="C922" s="45">
        <v>0.560000000000002</v>
      </c>
      <c r="D922" s="46">
        <v>0.00485310685501345</v>
      </c>
      <c r="E922" s="10">
        <v>116.5</v>
      </c>
      <c r="F922" s="10">
        <v>115.95</v>
      </c>
      <c r="G922" s="10">
        <v>117.43</v>
      </c>
      <c r="H922" s="47">
        <v>3221580.0</v>
      </c>
      <c r="I922" s="10">
        <v>3.7570654E8</v>
      </c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9">
        <v>42572.0</v>
      </c>
      <c r="B923" s="10">
        <v>115.39</v>
      </c>
      <c r="C923" s="45">
        <v>0.659999999999997</v>
      </c>
      <c r="D923" s="46">
        <v>0.00575263662511982</v>
      </c>
      <c r="E923" s="10">
        <v>115.51</v>
      </c>
      <c r="F923" s="10">
        <v>113.78</v>
      </c>
      <c r="G923" s="10">
        <v>116.69</v>
      </c>
      <c r="H923" s="47">
        <v>5194740.0</v>
      </c>
      <c r="I923" s="10">
        <v>6.0058449E8</v>
      </c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9">
        <v>42571.0</v>
      </c>
      <c r="B924" s="10">
        <v>114.73</v>
      </c>
      <c r="C924" s="45">
        <v>-4.27</v>
      </c>
      <c r="D924" s="46">
        <v>-0.0358823529411764</v>
      </c>
      <c r="E924" s="10">
        <v>118.55</v>
      </c>
      <c r="F924" s="10">
        <v>112.76</v>
      </c>
      <c r="G924" s="10">
        <v>119.1</v>
      </c>
      <c r="H924" s="47">
        <v>1.028356E7</v>
      </c>
      <c r="I924" s="10">
        <v>1.18289637E9</v>
      </c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9">
        <v>42570.0</v>
      </c>
      <c r="B925" s="10">
        <v>119.0</v>
      </c>
      <c r="C925" s="45">
        <v>-0.200000000000003</v>
      </c>
      <c r="D925" s="46">
        <v>-0.00167785234899331</v>
      </c>
      <c r="E925" s="10">
        <v>119.19</v>
      </c>
      <c r="F925" s="10">
        <v>117.73</v>
      </c>
      <c r="G925" s="10">
        <v>119.8</v>
      </c>
      <c r="H925" s="47">
        <v>3343110.0</v>
      </c>
      <c r="I925" s="10">
        <v>3.9778762E8</v>
      </c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9">
        <v>42569.0</v>
      </c>
      <c r="B926" s="10">
        <v>119.2</v>
      </c>
      <c r="C926" s="45">
        <v>-0.799999999999997</v>
      </c>
      <c r="D926" s="46">
        <v>-0.00666666666666664</v>
      </c>
      <c r="E926" s="10">
        <v>119.31</v>
      </c>
      <c r="F926" s="10">
        <v>117.65</v>
      </c>
      <c r="G926" s="10">
        <v>120.09</v>
      </c>
      <c r="H926" s="47">
        <v>3172290.0</v>
      </c>
      <c r="I926" s="10">
        <v>3.7769665E8</v>
      </c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9">
        <v>42566.0</v>
      </c>
      <c r="B927" s="10">
        <v>120.0</v>
      </c>
      <c r="C927" s="45">
        <v>0.390000000000001</v>
      </c>
      <c r="D927" s="46">
        <v>0.00326059694005518</v>
      </c>
      <c r="E927" s="10">
        <v>119.0</v>
      </c>
      <c r="F927" s="10">
        <v>118.2</v>
      </c>
      <c r="G927" s="10">
        <v>120.9</v>
      </c>
      <c r="H927" s="47">
        <v>4861840.0</v>
      </c>
      <c r="I927" s="10">
        <v>5.8082595E8</v>
      </c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9">
        <v>42565.0</v>
      </c>
      <c r="B928" s="10">
        <v>119.61</v>
      </c>
      <c r="C928" s="45">
        <v>-0.0900000000000034</v>
      </c>
      <c r="D928" s="46">
        <v>-7.51879699248149E-4</v>
      </c>
      <c r="E928" s="10">
        <v>119.8</v>
      </c>
      <c r="F928" s="10">
        <v>117.31</v>
      </c>
      <c r="G928" s="10">
        <v>119.8</v>
      </c>
      <c r="H928" s="47">
        <v>2729340.0</v>
      </c>
      <c r="I928" s="10">
        <v>3.2434406E8</v>
      </c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9">
        <v>42564.0</v>
      </c>
      <c r="B929" s="10">
        <v>119.7</v>
      </c>
      <c r="C929" s="45">
        <v>-0.280000000000001</v>
      </c>
      <c r="D929" s="46">
        <v>-0.00233372228704785</v>
      </c>
      <c r="E929" s="10">
        <v>119.79</v>
      </c>
      <c r="F929" s="10">
        <v>118.22</v>
      </c>
      <c r="G929" s="10">
        <v>120.0</v>
      </c>
      <c r="H929" s="47">
        <v>5076000.0</v>
      </c>
      <c r="I929" s="10">
        <v>6.0639925E8</v>
      </c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9">
        <v>42563.0</v>
      </c>
      <c r="B930" s="10">
        <v>119.98</v>
      </c>
      <c r="C930" s="45">
        <v>0.790000000000006</v>
      </c>
      <c r="D930" s="46">
        <v>0.00662807282490147</v>
      </c>
      <c r="E930" s="10">
        <v>119.39</v>
      </c>
      <c r="F930" s="10">
        <v>117.81</v>
      </c>
      <c r="G930" s="10">
        <v>120.22</v>
      </c>
      <c r="H930" s="47">
        <v>7988110.0</v>
      </c>
      <c r="I930" s="10">
        <v>9.5280354E8</v>
      </c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9">
        <v>42562.0</v>
      </c>
      <c r="B931" s="10">
        <v>119.19</v>
      </c>
      <c r="C931" s="45">
        <v>3.97</v>
      </c>
      <c r="D931" s="46">
        <v>0.0344558236417289</v>
      </c>
      <c r="E931" s="10">
        <v>115.2</v>
      </c>
      <c r="F931" s="10">
        <v>115.0</v>
      </c>
      <c r="G931" s="10">
        <v>119.19</v>
      </c>
      <c r="H931" s="47">
        <v>8473010.0</v>
      </c>
      <c r="I931" s="10">
        <v>9.9773408E8</v>
      </c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9">
        <v>42559.0</v>
      </c>
      <c r="B932" s="10">
        <v>115.22</v>
      </c>
      <c r="C932" s="45">
        <v>2.16</v>
      </c>
      <c r="D932" s="46">
        <v>0.0191049000530691</v>
      </c>
      <c r="E932" s="10">
        <v>112.93</v>
      </c>
      <c r="F932" s="10">
        <v>112.0</v>
      </c>
      <c r="G932" s="10">
        <v>115.5</v>
      </c>
      <c r="H932" s="47">
        <v>7498740.0</v>
      </c>
      <c r="I932" s="10">
        <v>8.4948706E8</v>
      </c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9">
        <v>42558.0</v>
      </c>
      <c r="B933" s="10">
        <v>113.06</v>
      </c>
      <c r="C933" s="45">
        <v>2.06</v>
      </c>
      <c r="D933" s="46">
        <v>0.0185585585585586</v>
      </c>
      <c r="E933" s="10">
        <v>111.47</v>
      </c>
      <c r="F933" s="10">
        <v>111.47</v>
      </c>
      <c r="G933" s="10">
        <v>113.06</v>
      </c>
      <c r="H933" s="47">
        <v>4971170.0</v>
      </c>
      <c r="I933" s="10">
        <v>5.5873355E8</v>
      </c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9">
        <v>42557.0</v>
      </c>
      <c r="B934" s="10">
        <v>111.0</v>
      </c>
      <c r="C934" s="45">
        <v>0.219999999999999</v>
      </c>
      <c r="D934" s="46">
        <v>0.00198591803574651</v>
      </c>
      <c r="E934" s="10">
        <v>110.15</v>
      </c>
      <c r="F934" s="10">
        <v>110.1</v>
      </c>
      <c r="G934" s="10">
        <v>112.04</v>
      </c>
      <c r="H934" s="47">
        <v>3438210.0</v>
      </c>
      <c r="I934" s="10">
        <v>3.8150249E8</v>
      </c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9">
        <v>42556.0</v>
      </c>
      <c r="B935" s="10">
        <v>110.78</v>
      </c>
      <c r="C935" s="45">
        <v>-2.12</v>
      </c>
      <c r="D935" s="46">
        <v>-0.0187776793622675</v>
      </c>
      <c r="E935" s="10">
        <v>112.47</v>
      </c>
      <c r="F935" s="10">
        <v>109.88</v>
      </c>
      <c r="G935" s="10">
        <v>112.58</v>
      </c>
      <c r="H935" s="47">
        <v>2982790.0</v>
      </c>
      <c r="I935" s="10">
        <v>3.3169907E8</v>
      </c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9">
        <v>42555.0</v>
      </c>
      <c r="B936" s="10">
        <v>112.9</v>
      </c>
      <c r="C936" s="45">
        <v>0.460000000000008</v>
      </c>
      <c r="D936" s="46">
        <v>0.00409107079331206</v>
      </c>
      <c r="E936" s="10">
        <v>112.47</v>
      </c>
      <c r="F936" s="10">
        <v>111.41</v>
      </c>
      <c r="G936" s="10">
        <v>113.06</v>
      </c>
      <c r="H936" s="47">
        <v>2402090.0</v>
      </c>
      <c r="I936" s="10">
        <v>2.703603E8</v>
      </c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9">
        <v>42552.0</v>
      </c>
      <c r="B937" s="10">
        <v>112.44</v>
      </c>
      <c r="C937" s="45">
        <v>-0.0799999999999983</v>
      </c>
      <c r="D937" s="46">
        <v>-7.10984713828638E-4</v>
      </c>
      <c r="E937" s="10">
        <v>112.0</v>
      </c>
      <c r="F937" s="10">
        <v>110.7</v>
      </c>
      <c r="G937" s="10">
        <v>112.85</v>
      </c>
      <c r="H937" s="47">
        <v>3483760.0</v>
      </c>
      <c r="I937" s="10">
        <v>3.8848678E8</v>
      </c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9">
        <v>42551.0</v>
      </c>
      <c r="B938" s="10">
        <v>112.52</v>
      </c>
      <c r="C938" s="45">
        <v>-1.23</v>
      </c>
      <c r="D938" s="46">
        <v>-0.0108131868131868</v>
      </c>
      <c r="E938" s="10">
        <v>113.55</v>
      </c>
      <c r="F938" s="10">
        <v>112.1</v>
      </c>
      <c r="G938" s="10">
        <v>114.5</v>
      </c>
      <c r="H938" s="47">
        <v>2990510.0</v>
      </c>
      <c r="I938" s="10">
        <v>3.3821427E8</v>
      </c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9">
        <v>42550.0</v>
      </c>
      <c r="B939" s="10">
        <v>113.75</v>
      </c>
      <c r="C939" s="45">
        <v>0.760000000000005</v>
      </c>
      <c r="D939" s="46">
        <v>0.00672625896097004</v>
      </c>
      <c r="E939" s="10">
        <v>113.18</v>
      </c>
      <c r="F939" s="10">
        <v>112.5</v>
      </c>
      <c r="G939" s="10">
        <v>113.98</v>
      </c>
      <c r="H939" s="47">
        <v>2747750.0</v>
      </c>
      <c r="I939" s="10">
        <v>3.1133589E8</v>
      </c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9">
        <v>42549.0</v>
      </c>
      <c r="B940" s="10">
        <v>112.99</v>
      </c>
      <c r="C940" s="45">
        <v>0.989999999999995</v>
      </c>
      <c r="D940" s="46">
        <v>0.00883928571428567</v>
      </c>
      <c r="E940" s="10">
        <v>112.49</v>
      </c>
      <c r="F940" s="10">
        <v>111.12</v>
      </c>
      <c r="G940" s="10">
        <v>113.18</v>
      </c>
      <c r="H940" s="47">
        <v>3191760.0</v>
      </c>
      <c r="I940" s="10">
        <v>3.5828394E8</v>
      </c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9">
        <v>42548.0</v>
      </c>
      <c r="B941" s="10">
        <v>112.0</v>
      </c>
      <c r="C941" s="45">
        <v>-2.09999999999999</v>
      </c>
      <c r="D941" s="46">
        <v>-0.0184049079754601</v>
      </c>
      <c r="E941" s="10">
        <v>114.14</v>
      </c>
      <c r="F941" s="10">
        <v>112.0</v>
      </c>
      <c r="G941" s="10">
        <v>116.19</v>
      </c>
      <c r="H941" s="47">
        <v>5469450.0</v>
      </c>
      <c r="I941" s="10">
        <v>6.2036646E8</v>
      </c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9">
        <v>42545.0</v>
      </c>
      <c r="B942" s="10">
        <v>114.1</v>
      </c>
      <c r="C942" s="45">
        <v>-2.95</v>
      </c>
      <c r="D942" s="46">
        <v>-0.0252029047415635</v>
      </c>
      <c r="E942" s="10">
        <v>114.0</v>
      </c>
      <c r="F942" s="10">
        <v>112.21</v>
      </c>
      <c r="G942" s="10">
        <v>117.37</v>
      </c>
      <c r="H942" s="47">
        <v>4435180.0</v>
      </c>
      <c r="I942" s="10">
        <v>5.0971535E8</v>
      </c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9">
        <v>42544.0</v>
      </c>
      <c r="B943" s="10">
        <v>117.05</v>
      </c>
      <c r="C943" s="45">
        <v>0.039999999999992</v>
      </c>
      <c r="D943" s="46">
        <v>3.41851123835502E-4</v>
      </c>
      <c r="E943" s="10">
        <v>116.5</v>
      </c>
      <c r="F943" s="10">
        <v>115.74</v>
      </c>
      <c r="G943" s="10">
        <v>117.39</v>
      </c>
      <c r="H943" s="47">
        <v>3797780.0</v>
      </c>
      <c r="I943" s="10">
        <v>4.41765E8</v>
      </c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9">
        <v>42543.0</v>
      </c>
      <c r="B944" s="10">
        <v>117.01</v>
      </c>
      <c r="C944" s="45">
        <v>-0.0499999999999972</v>
      </c>
      <c r="D944" s="46">
        <v>-4.27131385614191E-4</v>
      </c>
      <c r="E944" s="10">
        <v>117.0</v>
      </c>
      <c r="F944" s="10">
        <v>115.82</v>
      </c>
      <c r="G944" s="10">
        <v>117.87</v>
      </c>
      <c r="H944" s="47">
        <v>3104510.0</v>
      </c>
      <c r="I944" s="10">
        <v>3.6192563E8</v>
      </c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9">
        <v>42542.0</v>
      </c>
      <c r="B945" s="10">
        <v>117.06</v>
      </c>
      <c r="C945" s="45">
        <v>-1.94</v>
      </c>
      <c r="D945" s="46">
        <v>-0.0163025210084033</v>
      </c>
      <c r="E945" s="10">
        <v>119.01</v>
      </c>
      <c r="F945" s="10">
        <v>115.81</v>
      </c>
      <c r="G945" s="10">
        <v>119.26</v>
      </c>
      <c r="H945" s="47">
        <v>5431290.0</v>
      </c>
      <c r="I945" s="10">
        <v>6.3467759E8</v>
      </c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9">
        <v>42541.0</v>
      </c>
      <c r="B946" s="10">
        <v>119.0</v>
      </c>
      <c r="C946" s="45">
        <v>5.91</v>
      </c>
      <c r="D946" s="46">
        <v>0.0522592625342647</v>
      </c>
      <c r="E946" s="10">
        <v>113.6</v>
      </c>
      <c r="F946" s="10">
        <v>113.6</v>
      </c>
      <c r="G946" s="10">
        <v>119.0</v>
      </c>
      <c r="H946" s="47">
        <v>8869040.0</v>
      </c>
      <c r="I946" s="10">
        <v>1.04144628E9</v>
      </c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9">
        <v>42538.0</v>
      </c>
      <c r="B947" s="10">
        <v>113.09</v>
      </c>
      <c r="C947" s="45">
        <v>-1.81</v>
      </c>
      <c r="D947" s="46">
        <v>-0.0157528285465622</v>
      </c>
      <c r="E947" s="10">
        <v>115.0</v>
      </c>
      <c r="F947" s="10">
        <v>113.09</v>
      </c>
      <c r="G947" s="10">
        <v>115.0</v>
      </c>
      <c r="H947" s="47">
        <v>4570650.0</v>
      </c>
      <c r="I947" s="10">
        <v>5.2117685E8</v>
      </c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9">
        <v>42537.0</v>
      </c>
      <c r="B948" s="10">
        <v>114.9</v>
      </c>
      <c r="C948" s="45">
        <v>-0.839999999999989</v>
      </c>
      <c r="D948" s="46">
        <v>-0.00725764644893718</v>
      </c>
      <c r="E948" s="10">
        <v>115.94</v>
      </c>
      <c r="F948" s="10">
        <v>113.34</v>
      </c>
      <c r="G948" s="10">
        <v>115.94</v>
      </c>
      <c r="H948" s="47">
        <v>6587320.0</v>
      </c>
      <c r="I948" s="10">
        <v>7.5429748E8</v>
      </c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9">
        <v>42536.0</v>
      </c>
      <c r="B949" s="10">
        <v>115.74</v>
      </c>
      <c r="C949" s="45">
        <v>2.64</v>
      </c>
      <c r="D949" s="46">
        <v>0.023342175066313</v>
      </c>
      <c r="E949" s="10">
        <v>113.27</v>
      </c>
      <c r="F949" s="10">
        <v>113.1</v>
      </c>
      <c r="G949" s="10">
        <v>115.89</v>
      </c>
      <c r="H949" s="47">
        <v>7503010.0</v>
      </c>
      <c r="I949" s="10">
        <v>8.580455E8</v>
      </c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9">
        <v>42535.0</v>
      </c>
      <c r="B950" s="10">
        <v>113.1</v>
      </c>
      <c r="C950" s="45">
        <v>2.28999999999999</v>
      </c>
      <c r="D950" s="46">
        <v>0.0206660048732063</v>
      </c>
      <c r="E950" s="10">
        <v>110.8</v>
      </c>
      <c r="F950" s="10">
        <v>110.76</v>
      </c>
      <c r="G950" s="10">
        <v>113.26</v>
      </c>
      <c r="H950" s="47">
        <v>1.266169E7</v>
      </c>
      <c r="I950" s="10">
        <v>1.41752303E9</v>
      </c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9">
        <v>42531.0</v>
      </c>
      <c r="B951" s="10">
        <v>110.81</v>
      </c>
      <c r="C951" s="45">
        <v>-0.189999999999998</v>
      </c>
      <c r="D951" s="46">
        <v>-0.00171171171171169</v>
      </c>
      <c r="E951" s="10">
        <v>110.0</v>
      </c>
      <c r="F951" s="10">
        <v>107.66</v>
      </c>
      <c r="G951" s="10">
        <v>112.14</v>
      </c>
      <c r="H951" s="47">
        <v>4161130.0</v>
      </c>
      <c r="I951" s="10">
        <v>4.6188095E8</v>
      </c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9">
        <v>42530.0</v>
      </c>
      <c r="B952" s="10">
        <v>111.0</v>
      </c>
      <c r="C952" s="45">
        <v>-0.650000000000006</v>
      </c>
      <c r="D952" s="46">
        <v>-0.00582176444245415</v>
      </c>
      <c r="E952" s="10">
        <v>111.46</v>
      </c>
      <c r="F952" s="10">
        <v>110.11</v>
      </c>
      <c r="G952" s="10">
        <v>111.83</v>
      </c>
      <c r="H952" s="47">
        <v>6995690.0</v>
      </c>
      <c r="I952" s="10">
        <v>7.76299E8</v>
      </c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9">
        <v>42529.0</v>
      </c>
      <c r="B953" s="10">
        <v>111.65</v>
      </c>
      <c r="C953" s="45">
        <v>-0.75</v>
      </c>
      <c r="D953" s="46">
        <v>-0.00667259786476868</v>
      </c>
      <c r="E953" s="10">
        <v>112.02</v>
      </c>
      <c r="F953" s="10">
        <v>109.8</v>
      </c>
      <c r="G953" s="10">
        <v>113.83</v>
      </c>
      <c r="H953" s="47">
        <v>1.135774E7</v>
      </c>
      <c r="I953" s="10">
        <v>1.26579291E9</v>
      </c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9">
        <v>42528.0</v>
      </c>
      <c r="B954" s="10">
        <v>112.4</v>
      </c>
      <c r="C954" s="45">
        <v>1.2</v>
      </c>
      <c r="D954" s="46">
        <v>0.0107913669064748</v>
      </c>
      <c r="E954" s="10">
        <v>110.5</v>
      </c>
      <c r="F954" s="10">
        <v>110.17</v>
      </c>
      <c r="G954" s="10">
        <v>113.12</v>
      </c>
      <c r="H954" s="47">
        <v>9596190.0</v>
      </c>
      <c r="I954" s="10">
        <v>1.07661085E9</v>
      </c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9">
        <v>42527.0</v>
      </c>
      <c r="B955" s="10">
        <v>111.2</v>
      </c>
      <c r="C955" s="45">
        <v>2.10000000000001</v>
      </c>
      <c r="D955" s="46">
        <v>0.0192483959670028</v>
      </c>
      <c r="E955" s="10">
        <v>108.83</v>
      </c>
      <c r="F955" s="10">
        <v>108.5</v>
      </c>
      <c r="G955" s="10">
        <v>111.5</v>
      </c>
      <c r="H955" s="47">
        <v>5727610.0</v>
      </c>
      <c r="I955" s="10">
        <v>6.3508832E8</v>
      </c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9">
        <v>42524.0</v>
      </c>
      <c r="B956" s="10">
        <v>109.1</v>
      </c>
      <c r="C956" s="45">
        <v>1.09999999999999</v>
      </c>
      <c r="D956" s="46">
        <v>0.0101851851851851</v>
      </c>
      <c r="E956" s="10">
        <v>108.28</v>
      </c>
      <c r="F956" s="10">
        <v>107.85</v>
      </c>
      <c r="G956" s="10">
        <v>109.67</v>
      </c>
      <c r="H956" s="47">
        <v>6119470.0</v>
      </c>
      <c r="I956" s="10">
        <v>6.6483292E8</v>
      </c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9">
        <v>42523.0</v>
      </c>
      <c r="B957" s="10">
        <v>108.0</v>
      </c>
      <c r="C957" s="45">
        <v>1.28</v>
      </c>
      <c r="D957" s="46">
        <v>0.0119940029985008</v>
      </c>
      <c r="E957" s="10">
        <v>106.98</v>
      </c>
      <c r="F957" s="10">
        <v>106.5</v>
      </c>
      <c r="G957" s="10">
        <v>108.33</v>
      </c>
      <c r="H957" s="47">
        <v>5778230.0</v>
      </c>
      <c r="I957" s="10">
        <v>6.2006171E8</v>
      </c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9">
        <v>42522.0</v>
      </c>
      <c r="B958" s="10">
        <v>106.72</v>
      </c>
      <c r="C958" s="45">
        <v>-2.68000000000001</v>
      </c>
      <c r="D958" s="46">
        <v>-0.0244972577696527</v>
      </c>
      <c r="E958" s="10">
        <v>108.9</v>
      </c>
      <c r="F958" s="10">
        <v>106.52</v>
      </c>
      <c r="G958" s="10">
        <v>108.98</v>
      </c>
      <c r="H958" s="47">
        <v>4282120.0</v>
      </c>
      <c r="I958" s="10">
        <v>4.6158593E8</v>
      </c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9">
        <v>42521.0</v>
      </c>
      <c r="B959" s="10">
        <v>109.4</v>
      </c>
      <c r="C959" s="45">
        <v>2.65000000000001</v>
      </c>
      <c r="D959" s="46">
        <v>0.024824355971897</v>
      </c>
      <c r="E959" s="10">
        <v>106.82</v>
      </c>
      <c r="F959" s="10">
        <v>105.6</v>
      </c>
      <c r="G959" s="10">
        <v>111.18</v>
      </c>
      <c r="H959" s="47">
        <v>1.683005E7</v>
      </c>
      <c r="I959" s="10">
        <v>1.83279323E9</v>
      </c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9">
        <v>42520.0</v>
      </c>
      <c r="B960" s="10">
        <v>106.75</v>
      </c>
      <c r="C960" s="45">
        <v>-0.189999999999998</v>
      </c>
      <c r="D960" s="46">
        <v>-0.00177669721339067</v>
      </c>
      <c r="E960" s="10">
        <v>106.4</v>
      </c>
      <c r="F960" s="10">
        <v>105.82</v>
      </c>
      <c r="G960" s="10">
        <v>107.09</v>
      </c>
      <c r="H960" s="47">
        <v>2362210.0</v>
      </c>
      <c r="I960" s="10">
        <v>2.5130038E8</v>
      </c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9">
        <v>42517.0</v>
      </c>
      <c r="B961" s="10">
        <v>106.94</v>
      </c>
      <c r="C961" s="45">
        <v>0.469999999999999</v>
      </c>
      <c r="D961" s="46">
        <v>0.00441438902977363</v>
      </c>
      <c r="E961" s="10">
        <v>106.47</v>
      </c>
      <c r="F961" s="10">
        <v>104.52</v>
      </c>
      <c r="G961" s="10">
        <v>106.97</v>
      </c>
      <c r="H961" s="47">
        <v>5962960.0</v>
      </c>
      <c r="I961" s="10">
        <v>6.3096306E8</v>
      </c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9">
        <v>42516.0</v>
      </c>
      <c r="B962" s="10">
        <v>106.47</v>
      </c>
      <c r="C962" s="45">
        <v>0.299999999999997</v>
      </c>
      <c r="D962" s="46">
        <v>0.00282565696524439</v>
      </c>
      <c r="E962" s="10">
        <v>106.15</v>
      </c>
      <c r="F962" s="10">
        <v>105.11</v>
      </c>
      <c r="G962" s="10">
        <v>106.96</v>
      </c>
      <c r="H962" s="47">
        <v>4057130.0</v>
      </c>
      <c r="I962" s="10">
        <v>4.3061089E8</v>
      </c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9">
        <v>42515.0</v>
      </c>
      <c r="B963" s="10">
        <v>106.17</v>
      </c>
      <c r="C963" s="45">
        <v>1.07000000000001</v>
      </c>
      <c r="D963" s="46">
        <v>0.0101807802093245</v>
      </c>
      <c r="E963" s="10">
        <v>105.5</v>
      </c>
      <c r="F963" s="10">
        <v>104.83</v>
      </c>
      <c r="G963" s="10">
        <v>106.63</v>
      </c>
      <c r="H963" s="47">
        <v>9002580.0</v>
      </c>
      <c r="I963" s="10">
        <v>9.5339264E8</v>
      </c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9">
        <v>42514.0</v>
      </c>
      <c r="B964" s="10">
        <v>105.1</v>
      </c>
      <c r="C964" s="45">
        <v>1.09999999999999</v>
      </c>
      <c r="D964" s="46">
        <v>0.010576923076923</v>
      </c>
      <c r="E964" s="10">
        <v>104.0</v>
      </c>
      <c r="F964" s="10">
        <v>103.65</v>
      </c>
      <c r="G964" s="10">
        <v>105.2</v>
      </c>
      <c r="H964" s="47">
        <v>8813760.0</v>
      </c>
      <c r="I964" s="10">
        <v>9.239691E8</v>
      </c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9">
        <v>42513.0</v>
      </c>
      <c r="B965" s="10">
        <v>104.0</v>
      </c>
      <c r="C965" s="45">
        <v>0.0</v>
      </c>
      <c r="D965" s="46">
        <v>0.0</v>
      </c>
      <c r="E965" s="10">
        <v>104.39</v>
      </c>
      <c r="F965" s="10">
        <v>102.55</v>
      </c>
      <c r="G965" s="10">
        <v>104.39</v>
      </c>
      <c r="H965" s="47">
        <v>5288050.0</v>
      </c>
      <c r="I965" s="10">
        <v>5.4577189E8</v>
      </c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9">
        <v>42510.0</v>
      </c>
      <c r="B966" s="10">
        <v>104.0</v>
      </c>
      <c r="C966" s="45">
        <v>-1.2</v>
      </c>
      <c r="D966" s="46">
        <v>-0.0114068441064639</v>
      </c>
      <c r="E966" s="10">
        <v>105.0</v>
      </c>
      <c r="F966" s="10">
        <v>104.0</v>
      </c>
      <c r="G966" s="10">
        <v>105.53</v>
      </c>
      <c r="H966" s="47">
        <v>3575470.0</v>
      </c>
      <c r="I966" s="10">
        <v>3.745672E8</v>
      </c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9">
        <v>42509.0</v>
      </c>
      <c r="B967" s="10">
        <v>105.2</v>
      </c>
      <c r="C967" s="45">
        <v>-0.019999999999996</v>
      </c>
      <c r="D967" s="46">
        <v>-1.90077931952063E-4</v>
      </c>
      <c r="E967" s="10">
        <v>104.8</v>
      </c>
      <c r="F967" s="10">
        <v>103.41</v>
      </c>
      <c r="G967" s="10">
        <v>105.23</v>
      </c>
      <c r="H967" s="47">
        <v>4487580.0</v>
      </c>
      <c r="I967" s="10">
        <v>4.6845857E8</v>
      </c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9">
        <v>42508.0</v>
      </c>
      <c r="B968" s="10">
        <v>105.22</v>
      </c>
      <c r="C968" s="45">
        <v>1.51000000000001</v>
      </c>
      <c r="D968" s="46">
        <v>0.0145598302960178</v>
      </c>
      <c r="E968" s="10">
        <v>103.85</v>
      </c>
      <c r="F968" s="10">
        <v>103.0</v>
      </c>
      <c r="G968" s="10">
        <v>105.78</v>
      </c>
      <c r="H968" s="47">
        <v>6488390.0</v>
      </c>
      <c r="I968" s="10">
        <v>6.787729E8</v>
      </c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9">
        <v>42507.0</v>
      </c>
      <c r="B969" s="10">
        <v>103.71</v>
      </c>
      <c r="C969" s="45">
        <v>-0.650000000000006</v>
      </c>
      <c r="D969" s="46">
        <v>-0.0062284400153316</v>
      </c>
      <c r="E969" s="10">
        <v>103.75</v>
      </c>
      <c r="F969" s="10">
        <v>102.1</v>
      </c>
      <c r="G969" s="10">
        <v>104.35</v>
      </c>
      <c r="H969" s="47">
        <v>5144840.0</v>
      </c>
      <c r="I969" s="10">
        <v>5.3104249E8</v>
      </c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9">
        <v>42506.0</v>
      </c>
      <c r="B970" s="10">
        <v>104.36</v>
      </c>
      <c r="C970" s="45">
        <v>0.0400000000000063</v>
      </c>
      <c r="D970" s="46">
        <v>3.83435582822146E-4</v>
      </c>
      <c r="E970" s="10">
        <v>104.77</v>
      </c>
      <c r="F970" s="10">
        <v>103.25</v>
      </c>
      <c r="G970" s="10">
        <v>105.13</v>
      </c>
      <c r="H970" s="47">
        <v>4367800.0</v>
      </c>
      <c r="I970" s="10">
        <v>4.5579296E8</v>
      </c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9">
        <v>42503.0</v>
      </c>
      <c r="B971" s="10">
        <v>104.32</v>
      </c>
      <c r="C971" s="45">
        <v>-2.68000000000001</v>
      </c>
      <c r="D971" s="46">
        <v>-0.0250467289719627</v>
      </c>
      <c r="E971" s="10">
        <v>101.7</v>
      </c>
      <c r="F971" s="10">
        <v>101.6</v>
      </c>
      <c r="G971" s="10">
        <v>104.32</v>
      </c>
      <c r="H971" s="47">
        <v>1.22842E7</v>
      </c>
      <c r="I971" s="10">
        <v>1.26639672E9</v>
      </c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9">
        <v>42502.0</v>
      </c>
      <c r="B972" s="10">
        <v>107.0</v>
      </c>
      <c r="C972" s="45">
        <v>0.959999999999994</v>
      </c>
      <c r="D972" s="46">
        <v>0.00905318747642393</v>
      </c>
      <c r="E972" s="10">
        <v>106.27</v>
      </c>
      <c r="F972" s="10">
        <v>105.67</v>
      </c>
      <c r="G972" s="10">
        <v>107.9</v>
      </c>
      <c r="H972" s="47">
        <v>1.168395E7</v>
      </c>
      <c r="I972" s="10">
        <v>1.25096058E9</v>
      </c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9">
        <v>42501.0</v>
      </c>
      <c r="B973" s="10">
        <v>106.04</v>
      </c>
      <c r="C973" s="45">
        <v>3.24000000000001</v>
      </c>
      <c r="D973" s="46">
        <v>0.0315175097276265</v>
      </c>
      <c r="E973" s="10">
        <v>102.8</v>
      </c>
      <c r="F973" s="10">
        <v>102.7</v>
      </c>
      <c r="G973" s="10">
        <v>106.31</v>
      </c>
      <c r="H973" s="47">
        <v>8577970.0</v>
      </c>
      <c r="I973" s="10">
        <v>9.0377119E8</v>
      </c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9">
        <v>42500.0</v>
      </c>
      <c r="B974" s="10">
        <v>102.8</v>
      </c>
      <c r="C974" s="45">
        <v>-1.13000000000001</v>
      </c>
      <c r="D974" s="46">
        <v>-0.0108727027807179</v>
      </c>
      <c r="E974" s="10">
        <v>104.0</v>
      </c>
      <c r="F974" s="10">
        <v>101.68</v>
      </c>
      <c r="G974" s="10">
        <v>104.66</v>
      </c>
      <c r="H974" s="47">
        <v>9611540.0</v>
      </c>
      <c r="I974" s="10">
        <v>9.8593532E8</v>
      </c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9">
        <v>42496.0</v>
      </c>
      <c r="B975" s="10">
        <v>103.93</v>
      </c>
      <c r="C975" s="45">
        <v>-2.3</v>
      </c>
      <c r="D975" s="46">
        <v>-0.0216511343311682</v>
      </c>
      <c r="E975" s="10">
        <v>106.22</v>
      </c>
      <c r="F975" s="10">
        <v>103.67</v>
      </c>
      <c r="G975" s="10">
        <v>106.24</v>
      </c>
      <c r="H975" s="47">
        <v>5413800.0</v>
      </c>
      <c r="I975" s="10">
        <v>5.6623554E8</v>
      </c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9">
        <v>42495.0</v>
      </c>
      <c r="B976" s="10">
        <v>106.23</v>
      </c>
      <c r="C976" s="45">
        <v>1.08</v>
      </c>
      <c r="D976" s="46">
        <v>0.0102710413694722</v>
      </c>
      <c r="E976" s="10">
        <v>105.63</v>
      </c>
      <c r="F976" s="10">
        <v>103.58</v>
      </c>
      <c r="G976" s="10">
        <v>107.34</v>
      </c>
      <c r="H976" s="47">
        <v>6770340.0</v>
      </c>
      <c r="I976" s="10">
        <v>7.1735066E8</v>
      </c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9">
        <v>42494.0</v>
      </c>
      <c r="B977" s="10">
        <v>105.15</v>
      </c>
      <c r="C977" s="45">
        <v>3.0</v>
      </c>
      <c r="D977" s="46">
        <v>0.0293685756240822</v>
      </c>
      <c r="E977" s="10">
        <v>101.7</v>
      </c>
      <c r="F977" s="10">
        <v>101.5</v>
      </c>
      <c r="G977" s="10">
        <v>105.15</v>
      </c>
      <c r="H977" s="47">
        <v>7098680.0</v>
      </c>
      <c r="I977" s="10">
        <v>7.3791143E8</v>
      </c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9">
        <v>42489.0</v>
      </c>
      <c r="B978" s="10">
        <v>102.15</v>
      </c>
      <c r="C978" s="45">
        <v>-2.55999999999999</v>
      </c>
      <c r="D978" s="46">
        <v>-0.0244484767452964</v>
      </c>
      <c r="E978" s="10">
        <v>104.49</v>
      </c>
      <c r="F978" s="10">
        <v>101.55</v>
      </c>
      <c r="G978" s="10">
        <v>105.3</v>
      </c>
      <c r="H978" s="47">
        <v>8985480.0</v>
      </c>
      <c r="I978" s="10">
        <v>9.2940074E8</v>
      </c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9">
        <v>42488.0</v>
      </c>
      <c r="B979" s="10">
        <v>104.71</v>
      </c>
      <c r="C979" s="45">
        <v>1.34999999999999</v>
      </c>
      <c r="D979" s="46">
        <v>0.0130611455108359</v>
      </c>
      <c r="E979" s="10">
        <v>103.6</v>
      </c>
      <c r="F979" s="10">
        <v>101.13</v>
      </c>
      <c r="G979" s="10">
        <v>104.74</v>
      </c>
      <c r="H979" s="47">
        <v>1.130541E7</v>
      </c>
      <c r="I979" s="10">
        <v>1.16281967E9</v>
      </c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9">
        <v>42487.0</v>
      </c>
      <c r="B980" s="10">
        <v>103.36</v>
      </c>
      <c r="C980" s="45">
        <v>-0.629999999999995</v>
      </c>
      <c r="D980" s="46">
        <v>-0.00605827483411862</v>
      </c>
      <c r="E980" s="10">
        <v>104.0</v>
      </c>
      <c r="F980" s="10">
        <v>102.66</v>
      </c>
      <c r="G980" s="10">
        <v>105.3</v>
      </c>
      <c r="H980" s="47">
        <v>6540040.0</v>
      </c>
      <c r="I980" s="10">
        <v>6.818676E8</v>
      </c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9">
        <v>42486.0</v>
      </c>
      <c r="B981" s="10">
        <v>103.99</v>
      </c>
      <c r="C981" s="45">
        <v>-5.26000000000001</v>
      </c>
      <c r="D981" s="46">
        <v>-0.0481464530892449</v>
      </c>
      <c r="E981" s="10">
        <v>108.5</v>
      </c>
      <c r="F981" s="10">
        <v>103.99</v>
      </c>
      <c r="G981" s="10">
        <v>109.0</v>
      </c>
      <c r="H981" s="47">
        <v>1.16873E7</v>
      </c>
      <c r="I981" s="10">
        <v>1.22791652E9</v>
      </c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9">
        <v>42485.0</v>
      </c>
      <c r="B982" s="10">
        <v>109.25</v>
      </c>
      <c r="C982" s="45">
        <v>-0.700000000000003</v>
      </c>
      <c r="D982" s="46">
        <v>-0.00636653024101867</v>
      </c>
      <c r="E982" s="10">
        <v>109.95</v>
      </c>
      <c r="F982" s="10">
        <v>107.61</v>
      </c>
      <c r="G982" s="10">
        <v>110.72</v>
      </c>
      <c r="H982" s="47">
        <v>4937770.0</v>
      </c>
      <c r="I982" s="10">
        <v>5.3814106E8</v>
      </c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9">
        <v>42482.0</v>
      </c>
      <c r="B983" s="10">
        <v>109.95</v>
      </c>
      <c r="C983" s="45">
        <v>1.25</v>
      </c>
      <c r="D983" s="46">
        <v>0.0114995400183993</v>
      </c>
      <c r="E983" s="10">
        <v>109.0</v>
      </c>
      <c r="F983" s="10">
        <v>107.92</v>
      </c>
      <c r="G983" s="10">
        <v>109.95</v>
      </c>
      <c r="H983" s="47">
        <v>1.218895E7</v>
      </c>
      <c r="I983" s="10">
        <v>1.32595756E9</v>
      </c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9">
        <v>42481.0</v>
      </c>
      <c r="B984" s="10">
        <v>108.7</v>
      </c>
      <c r="C984" s="45">
        <v>-0.140000000000001</v>
      </c>
      <c r="D984" s="46">
        <v>-0.00128629180448365</v>
      </c>
      <c r="E984" s="10">
        <v>109.75</v>
      </c>
      <c r="F984" s="10">
        <v>107.21</v>
      </c>
      <c r="G984" s="10">
        <v>111.7</v>
      </c>
      <c r="H984" s="47">
        <v>6631900.0</v>
      </c>
      <c r="I984" s="10">
        <v>7.1937312E8</v>
      </c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9">
        <v>42480.0</v>
      </c>
      <c r="B985" s="10">
        <v>108.84</v>
      </c>
      <c r="C985" s="45">
        <v>1.79000000000001</v>
      </c>
      <c r="D985" s="46">
        <v>0.0167211583372257</v>
      </c>
      <c r="E985" s="10">
        <v>106.7</v>
      </c>
      <c r="F985" s="10">
        <v>106.51</v>
      </c>
      <c r="G985" s="10">
        <v>112.54</v>
      </c>
      <c r="H985" s="47">
        <v>1.272412E7</v>
      </c>
      <c r="I985" s="10">
        <v>1.39448595E9</v>
      </c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9">
        <v>42479.0</v>
      </c>
      <c r="B986" s="10">
        <v>107.05</v>
      </c>
      <c r="C986" s="45">
        <v>3.05</v>
      </c>
      <c r="D986" s="46">
        <v>0.029326923076923</v>
      </c>
      <c r="E986" s="10">
        <v>104.2</v>
      </c>
      <c r="F986" s="10">
        <v>103.73</v>
      </c>
      <c r="G986" s="10">
        <v>107.05</v>
      </c>
      <c r="H986" s="47">
        <v>9860450.0</v>
      </c>
      <c r="I986" s="10">
        <v>1.04017226E9</v>
      </c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9">
        <v>42478.0</v>
      </c>
      <c r="B987" s="10">
        <v>104.0</v>
      </c>
      <c r="C987" s="45">
        <v>1.95</v>
      </c>
      <c r="D987" s="46">
        <v>0.0191082802547771</v>
      </c>
      <c r="E987" s="10">
        <v>100.87</v>
      </c>
      <c r="F987" s="10">
        <v>100.58</v>
      </c>
      <c r="G987" s="10">
        <v>104.24</v>
      </c>
      <c r="H987" s="47">
        <v>7968250.0</v>
      </c>
      <c r="I987" s="10">
        <v>8.1881934E8</v>
      </c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9">
        <v>42475.0</v>
      </c>
      <c r="B988" s="10">
        <v>102.05</v>
      </c>
      <c r="C988" s="45">
        <v>-1.42</v>
      </c>
      <c r="D988" s="46">
        <v>-0.0137237846718856</v>
      </c>
      <c r="E988" s="10">
        <v>102.59</v>
      </c>
      <c r="F988" s="10">
        <v>101.65</v>
      </c>
      <c r="G988" s="10">
        <v>103.48</v>
      </c>
      <c r="H988" s="47">
        <v>4081610.0</v>
      </c>
      <c r="I988" s="10">
        <v>4.1799717E8</v>
      </c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9">
        <v>42474.0</v>
      </c>
      <c r="B989" s="10">
        <v>103.47</v>
      </c>
      <c r="C989" s="45">
        <v>-1.43000000000001</v>
      </c>
      <c r="D989" s="46">
        <v>-0.0136320305052432</v>
      </c>
      <c r="E989" s="10">
        <v>104.31</v>
      </c>
      <c r="F989" s="10">
        <v>102.16</v>
      </c>
      <c r="G989" s="10">
        <v>104.75</v>
      </c>
      <c r="H989" s="47">
        <v>7795180.0</v>
      </c>
      <c r="I989" s="10">
        <v>8.0474189E8</v>
      </c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9">
        <v>42473.0</v>
      </c>
      <c r="B990" s="10">
        <v>104.9</v>
      </c>
      <c r="C990" s="45">
        <v>0.0</v>
      </c>
      <c r="D990" s="46">
        <v>0.0</v>
      </c>
      <c r="E990" s="10">
        <v>104.9</v>
      </c>
      <c r="F990" s="10">
        <v>104.41</v>
      </c>
      <c r="G990" s="10">
        <v>106.0</v>
      </c>
      <c r="H990" s="47">
        <v>8661170.0</v>
      </c>
      <c r="I990" s="10">
        <v>9.1200866E8</v>
      </c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9">
        <v>42472.0</v>
      </c>
      <c r="B991" s="10">
        <v>104.9</v>
      </c>
      <c r="C991" s="45">
        <v>0.350000000000009</v>
      </c>
      <c r="D991" s="46">
        <v>0.00334768053562897</v>
      </c>
      <c r="E991" s="10">
        <v>104.21</v>
      </c>
      <c r="F991" s="10">
        <v>103.55</v>
      </c>
      <c r="G991" s="10">
        <v>105.49</v>
      </c>
      <c r="H991" s="47">
        <v>6140260.0</v>
      </c>
      <c r="I991" s="10">
        <v>6.4104644E8</v>
      </c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9">
        <v>42471.0</v>
      </c>
      <c r="B992" s="10">
        <v>104.55</v>
      </c>
      <c r="C992" s="45">
        <v>0.349999999999994</v>
      </c>
      <c r="D992" s="46">
        <v>0.00335892514395388</v>
      </c>
      <c r="E992" s="10">
        <v>104.48</v>
      </c>
      <c r="F992" s="10">
        <v>103.96</v>
      </c>
      <c r="G992" s="10">
        <v>105.38</v>
      </c>
      <c r="H992" s="47">
        <v>5345490.0</v>
      </c>
      <c r="I992" s="10">
        <v>5.6021416E8</v>
      </c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9">
        <v>42468.0</v>
      </c>
      <c r="B993" s="10">
        <v>104.2</v>
      </c>
      <c r="C993" s="45">
        <v>1.2</v>
      </c>
      <c r="D993" s="46">
        <v>0.0116504854368932</v>
      </c>
      <c r="E993" s="10">
        <v>103.2</v>
      </c>
      <c r="F993" s="10">
        <v>102.5</v>
      </c>
      <c r="G993" s="10">
        <v>104.99</v>
      </c>
      <c r="H993" s="47">
        <v>5994990.0</v>
      </c>
      <c r="I993" s="10">
        <v>6.2400666E8</v>
      </c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9">
        <v>42467.0</v>
      </c>
      <c r="B994" s="10">
        <v>103.0</v>
      </c>
      <c r="C994" s="45">
        <v>0.329999999999998</v>
      </c>
      <c r="D994" s="46">
        <v>0.00321418135774811</v>
      </c>
      <c r="E994" s="10">
        <v>103.19</v>
      </c>
      <c r="F994" s="10">
        <v>101.5</v>
      </c>
      <c r="G994" s="10">
        <v>103.36</v>
      </c>
      <c r="H994" s="47">
        <v>5048020.0</v>
      </c>
      <c r="I994" s="10">
        <v>5.16563E8</v>
      </c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9">
        <v>42466.0</v>
      </c>
      <c r="B995" s="10">
        <v>102.67</v>
      </c>
      <c r="C995" s="45">
        <v>0.269999999999996</v>
      </c>
      <c r="D995" s="46">
        <v>0.00263671874999996</v>
      </c>
      <c r="E995" s="10">
        <v>103.0</v>
      </c>
      <c r="F995" s="10">
        <v>102.05</v>
      </c>
      <c r="G995" s="10">
        <v>103.37</v>
      </c>
      <c r="H995" s="47">
        <v>5904360.0</v>
      </c>
      <c r="I995" s="10">
        <v>6.069968E8</v>
      </c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9">
        <v>42465.0</v>
      </c>
      <c r="B996" s="10">
        <v>102.4</v>
      </c>
      <c r="C996" s="45">
        <v>-1.11999999999999</v>
      </c>
      <c r="D996" s="46">
        <v>-0.0108191653786707</v>
      </c>
      <c r="E996" s="10">
        <v>103.06</v>
      </c>
      <c r="F996" s="10">
        <v>101.34</v>
      </c>
      <c r="G996" s="10">
        <v>103.09</v>
      </c>
      <c r="H996" s="47">
        <v>5765340.0</v>
      </c>
      <c r="I996" s="10">
        <v>5.8831805E8</v>
      </c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9">
        <v>42464.0</v>
      </c>
      <c r="B997" s="10">
        <v>103.52</v>
      </c>
      <c r="C997" s="45">
        <v>-1.53</v>
      </c>
      <c r="D997" s="46">
        <v>-0.0145644930985245</v>
      </c>
      <c r="E997" s="10">
        <v>105.0</v>
      </c>
      <c r="F997" s="10">
        <v>103.35</v>
      </c>
      <c r="G997" s="10">
        <v>105.49</v>
      </c>
      <c r="H997" s="47">
        <v>5315910.0</v>
      </c>
      <c r="I997" s="10">
        <v>5.5327684E8</v>
      </c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9">
        <v>42461.0</v>
      </c>
      <c r="B998" s="10">
        <v>105.05</v>
      </c>
      <c r="C998" s="45">
        <v>0.0</v>
      </c>
      <c r="D998" s="46">
        <v>0.0</v>
      </c>
      <c r="E998" s="10">
        <v>104.7</v>
      </c>
      <c r="F998" s="10">
        <v>103.11</v>
      </c>
      <c r="G998" s="10">
        <v>105.05</v>
      </c>
      <c r="H998" s="47">
        <v>9261870.0</v>
      </c>
      <c r="I998" s="10">
        <v>9.6407092E8</v>
      </c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9">
        <v>42460.0</v>
      </c>
      <c r="B999" s="10">
        <v>105.05</v>
      </c>
      <c r="C999" s="45">
        <v>3.23999999999999</v>
      </c>
      <c r="D999" s="46">
        <v>0.0318239858560062</v>
      </c>
      <c r="E999" s="10">
        <v>101.81</v>
      </c>
      <c r="F999" s="10">
        <v>101.02</v>
      </c>
      <c r="G999" s="10">
        <v>105.05</v>
      </c>
      <c r="H999" s="47">
        <v>1.365728E7</v>
      </c>
      <c r="I999" s="10">
        <v>1.41438725E9</v>
      </c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9">
        <v>42459.0</v>
      </c>
      <c r="B1000" s="10">
        <v>101.81</v>
      </c>
      <c r="C1000" s="45">
        <v>0.900000000000006</v>
      </c>
      <c r="D1000" s="46">
        <v>0.00891883856902196</v>
      </c>
      <c r="E1000" s="10">
        <v>101.35</v>
      </c>
      <c r="F1000" s="10">
        <v>99.9</v>
      </c>
      <c r="G1000" s="10">
        <v>102.26</v>
      </c>
      <c r="H1000" s="47">
        <v>1.199429E7</v>
      </c>
      <c r="I1000" s="10">
        <v>1.21316861E9</v>
      </c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3.5" customHeight="1">
      <c r="A1001" s="9">
        <v>42458.0</v>
      </c>
      <c r="B1001" s="10">
        <v>100.91</v>
      </c>
      <c r="C1001" s="45">
        <v>-2.27000000000001</v>
      </c>
      <c r="D1001" s="46">
        <v>-0.0220003876720296</v>
      </c>
      <c r="E1001" s="10">
        <v>103.0</v>
      </c>
      <c r="F1001" s="10">
        <v>99.2</v>
      </c>
      <c r="G1001" s="10">
        <v>103.2</v>
      </c>
      <c r="H1001" s="47">
        <v>1.198616E7</v>
      </c>
      <c r="I1001" s="10">
        <v>1.20305705E9</v>
      </c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3.5" customHeight="1">
      <c r="A1002" s="9">
        <v>42457.0</v>
      </c>
      <c r="B1002" s="10">
        <v>103.18</v>
      </c>
      <c r="C1002" s="45">
        <v>-1.69999999999999</v>
      </c>
      <c r="D1002" s="46">
        <v>-0.0162090007627764</v>
      </c>
      <c r="E1002" s="10">
        <v>104.88</v>
      </c>
      <c r="F1002" s="10">
        <v>102.65</v>
      </c>
      <c r="G1002" s="10">
        <v>105.98</v>
      </c>
      <c r="H1002" s="47">
        <v>5015910.0</v>
      </c>
      <c r="I1002" s="10">
        <v>5.2011709E8</v>
      </c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3.5" customHeight="1">
      <c r="A1003" s="9">
        <v>42454.0</v>
      </c>
      <c r="B1003" s="10">
        <v>104.88</v>
      </c>
      <c r="C1003" s="45">
        <v>0.280000000000001</v>
      </c>
      <c r="D1003" s="46">
        <v>0.00267686424474188</v>
      </c>
      <c r="E1003" s="10">
        <v>105.1</v>
      </c>
      <c r="F1003" s="10">
        <v>104.2</v>
      </c>
      <c r="G1003" s="10">
        <v>105.74</v>
      </c>
      <c r="H1003" s="47">
        <v>2486890.0</v>
      </c>
      <c r="I1003" s="10">
        <v>2.6156925E8</v>
      </c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3.5" customHeight="1">
      <c r="A1004" s="9">
        <v>42453.0</v>
      </c>
      <c r="B1004" s="10">
        <v>104.6</v>
      </c>
      <c r="C1004" s="45">
        <v>0.109999999999999</v>
      </c>
      <c r="D1004" s="46">
        <v>0.00105273231888218</v>
      </c>
      <c r="E1004" s="10">
        <v>104.2</v>
      </c>
      <c r="F1004" s="10">
        <v>103.77</v>
      </c>
      <c r="G1004" s="10">
        <v>105.3</v>
      </c>
      <c r="H1004" s="47">
        <v>7442970.0</v>
      </c>
      <c r="I1004" s="10">
        <v>7.7813968E8</v>
      </c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3.5" customHeight="1">
      <c r="A1005" s="9">
        <v>42452.0</v>
      </c>
      <c r="B1005" s="10">
        <v>104.49</v>
      </c>
      <c r="C1005" s="45">
        <v>1.0</v>
      </c>
      <c r="D1005" s="46">
        <v>0.00966276934969562</v>
      </c>
      <c r="E1005" s="10">
        <v>103.0</v>
      </c>
      <c r="F1005" s="10">
        <v>102.77</v>
      </c>
      <c r="G1005" s="10">
        <v>104.91</v>
      </c>
      <c r="H1005" s="47">
        <v>9353390.0</v>
      </c>
      <c r="I1005" s="10">
        <v>9.6843869E8</v>
      </c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3.5" customHeight="1">
      <c r="A1006" s="9">
        <v>42451.0</v>
      </c>
      <c r="B1006" s="10">
        <v>103.49</v>
      </c>
      <c r="C1006" s="45">
        <v>-0.760000000000005</v>
      </c>
      <c r="D1006" s="46">
        <v>-0.00729016786570748</v>
      </c>
      <c r="E1006" s="10">
        <v>104.44</v>
      </c>
      <c r="F1006" s="10">
        <v>102.66</v>
      </c>
      <c r="G1006" s="10">
        <v>105.94</v>
      </c>
      <c r="H1006" s="47">
        <v>9396770.0</v>
      </c>
      <c r="I1006" s="10">
        <v>9.7733484E8</v>
      </c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3.5" customHeight="1">
      <c r="A1007" s="9">
        <v>42450.0</v>
      </c>
      <c r="B1007" s="10">
        <v>104.25</v>
      </c>
      <c r="C1007" s="45">
        <v>-0.950000000000003</v>
      </c>
      <c r="D1007" s="46">
        <v>-0.0090304182509506</v>
      </c>
      <c r="E1007" s="10">
        <v>105.88</v>
      </c>
      <c r="F1007" s="10">
        <v>104.25</v>
      </c>
      <c r="G1007" s="10">
        <v>106.3</v>
      </c>
      <c r="H1007" s="47">
        <v>1.126238E7</v>
      </c>
      <c r="I1007" s="10">
        <v>1.18300795E9</v>
      </c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3.5" customHeight="1">
      <c r="A1008" s="9">
        <v>42447.0</v>
      </c>
      <c r="B1008" s="10">
        <v>105.2</v>
      </c>
      <c r="C1008" s="45">
        <v>-0.579999999999998</v>
      </c>
      <c r="D1008" s="46">
        <v>-0.0054830780865948</v>
      </c>
      <c r="E1008" s="10">
        <v>106.03</v>
      </c>
      <c r="F1008" s="10">
        <v>105.2</v>
      </c>
      <c r="G1008" s="10">
        <v>108.77</v>
      </c>
      <c r="H1008" s="47">
        <v>2.715845E7</v>
      </c>
      <c r="I1008" s="10">
        <v>2.90309808E9</v>
      </c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3.5" customHeight="1">
      <c r="A1009" s="9">
        <v>42446.0</v>
      </c>
      <c r="B1009" s="10">
        <v>105.78</v>
      </c>
      <c r="C1009" s="45">
        <v>0.0799999999999983</v>
      </c>
      <c r="D1009" s="46">
        <v>7.56859035004714E-4</v>
      </c>
      <c r="E1009" s="10">
        <v>106.11</v>
      </c>
      <c r="F1009" s="10">
        <v>105.21</v>
      </c>
      <c r="G1009" s="10">
        <v>108.1</v>
      </c>
      <c r="H1009" s="47">
        <v>1.259717E7</v>
      </c>
      <c r="I1009" s="10">
        <v>1.343568E9</v>
      </c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3.5" customHeight="1">
      <c r="A1010" s="9">
        <v>42445.0</v>
      </c>
      <c r="B1010" s="10">
        <v>105.7</v>
      </c>
      <c r="C1010" s="45">
        <v>2.0</v>
      </c>
      <c r="D1010" s="46">
        <v>0.0192864030858245</v>
      </c>
      <c r="E1010" s="10">
        <v>102.85</v>
      </c>
      <c r="F1010" s="10">
        <v>102.85</v>
      </c>
      <c r="G1010" s="10">
        <v>106.06</v>
      </c>
      <c r="H1010" s="47">
        <v>1.48668E7</v>
      </c>
      <c r="I1010" s="10">
        <v>1.56452807E9</v>
      </c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3.5" customHeight="1">
      <c r="A1011" s="9">
        <v>42444.0</v>
      </c>
      <c r="B1011" s="10">
        <v>103.7</v>
      </c>
      <c r="C1011" s="45">
        <v>-0.149999999999991</v>
      </c>
      <c r="D1011" s="46">
        <v>-0.00144439094848331</v>
      </c>
      <c r="E1011" s="10">
        <v>103.95</v>
      </c>
      <c r="F1011" s="10">
        <v>102.7</v>
      </c>
      <c r="G1011" s="10">
        <v>105.3</v>
      </c>
      <c r="H1011" s="47">
        <v>1.869629E7</v>
      </c>
      <c r="I1011" s="10">
        <v>1.94334259E9</v>
      </c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3.5" customHeight="1">
      <c r="A1012" s="9">
        <v>42443.0</v>
      </c>
      <c r="B1012" s="10">
        <v>103.85</v>
      </c>
      <c r="C1012" s="45">
        <v>2.44999999999999</v>
      </c>
      <c r="D1012" s="46">
        <v>0.0241617357001971</v>
      </c>
      <c r="E1012" s="10">
        <v>101.02</v>
      </c>
      <c r="F1012" s="10">
        <v>100.6</v>
      </c>
      <c r="G1012" s="10">
        <v>104.48</v>
      </c>
      <c r="H1012" s="47">
        <v>1.164191E7</v>
      </c>
      <c r="I1012" s="10">
        <v>1.20073244E9</v>
      </c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3.5" customHeight="1">
      <c r="A1013" s="9">
        <v>42440.0</v>
      </c>
      <c r="B1013" s="10">
        <v>101.4</v>
      </c>
      <c r="C1013" s="45">
        <v>-0.519999999999996</v>
      </c>
      <c r="D1013" s="46">
        <v>-0.00510204081632649</v>
      </c>
      <c r="E1013" s="10">
        <v>102.38</v>
      </c>
      <c r="F1013" s="10">
        <v>101.16</v>
      </c>
      <c r="G1013" s="10">
        <v>103.85</v>
      </c>
      <c r="H1013" s="47">
        <v>7683610.0</v>
      </c>
      <c r="I1013" s="10">
        <v>7.9051108E8</v>
      </c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3.5" customHeight="1">
      <c r="A1014" s="9">
        <v>42439.0</v>
      </c>
      <c r="B1014" s="10">
        <v>101.92</v>
      </c>
      <c r="C1014" s="45">
        <v>2.02</v>
      </c>
      <c r="D1014" s="46">
        <v>0.0202202202202202</v>
      </c>
      <c r="E1014" s="10">
        <v>99.76</v>
      </c>
      <c r="F1014" s="10">
        <v>99.76</v>
      </c>
      <c r="G1014" s="10">
        <v>102.5</v>
      </c>
      <c r="H1014" s="47">
        <v>8893410.0</v>
      </c>
      <c r="I1014" s="10">
        <v>9.014338E8</v>
      </c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3.5" customHeight="1">
      <c r="A1015" s="9">
        <v>42438.0</v>
      </c>
      <c r="B1015" s="10">
        <v>99.9</v>
      </c>
      <c r="C1015" s="45">
        <v>-0.599999999999994</v>
      </c>
      <c r="D1015" s="46">
        <v>-0.00597014925373129</v>
      </c>
      <c r="E1015" s="10">
        <v>100.0</v>
      </c>
      <c r="F1015" s="10">
        <v>98.95</v>
      </c>
      <c r="G1015" s="10">
        <v>100.78</v>
      </c>
      <c r="H1015" s="47">
        <v>5938130.0</v>
      </c>
      <c r="I1015" s="10">
        <v>5.9285617E8</v>
      </c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3.5" customHeight="1">
      <c r="A1016" s="9">
        <v>42436.0</v>
      </c>
      <c r="B1016" s="10">
        <v>100.5</v>
      </c>
      <c r="C1016" s="45">
        <v>1.5</v>
      </c>
      <c r="D1016" s="46">
        <v>0.0151515151515152</v>
      </c>
      <c r="E1016" s="10">
        <v>99.41</v>
      </c>
      <c r="F1016" s="10">
        <v>98.3</v>
      </c>
      <c r="G1016" s="10">
        <v>100.9</v>
      </c>
      <c r="H1016" s="47">
        <v>1.063536E7</v>
      </c>
      <c r="I1016" s="10">
        <v>1.06432237E9</v>
      </c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3.5" customHeight="1">
      <c r="A1017" s="9">
        <v>42433.0</v>
      </c>
      <c r="B1017" s="10">
        <v>99.0</v>
      </c>
      <c r="C1017" s="45">
        <v>1.3</v>
      </c>
      <c r="D1017" s="46">
        <v>0.0133060388945752</v>
      </c>
      <c r="E1017" s="10">
        <v>98.6</v>
      </c>
      <c r="F1017" s="10">
        <v>97.3</v>
      </c>
      <c r="G1017" s="10">
        <v>99.43</v>
      </c>
      <c r="H1017" s="47">
        <v>1.221011E7</v>
      </c>
      <c r="I1017" s="10">
        <v>1.19820186E9</v>
      </c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3.5" customHeight="1">
      <c r="A1018" s="9">
        <v>42432.0</v>
      </c>
      <c r="B1018" s="10">
        <v>97.7</v>
      </c>
      <c r="C1018" s="45">
        <v>0.100000000000009</v>
      </c>
      <c r="D1018" s="46">
        <v>0.00102459016393451</v>
      </c>
      <c r="E1018" s="10">
        <v>98.5</v>
      </c>
      <c r="F1018" s="10">
        <v>96.65</v>
      </c>
      <c r="G1018" s="10">
        <v>99.25</v>
      </c>
      <c r="H1018" s="47">
        <v>8820280.0</v>
      </c>
      <c r="I1018" s="10">
        <v>8.6236603E8</v>
      </c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3.5" customHeight="1">
      <c r="A1019" s="9">
        <v>42431.0</v>
      </c>
      <c r="B1019" s="10">
        <v>97.6</v>
      </c>
      <c r="C1019" s="45">
        <v>-0.200000000000003</v>
      </c>
      <c r="D1019" s="46">
        <v>-0.00204498977505115</v>
      </c>
      <c r="E1019" s="10">
        <v>98.25</v>
      </c>
      <c r="F1019" s="10">
        <v>97.6</v>
      </c>
      <c r="G1019" s="10">
        <v>98.7</v>
      </c>
      <c r="H1019" s="47">
        <v>5425810.0</v>
      </c>
      <c r="I1019" s="10">
        <v>5.3184621E8</v>
      </c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3.5" customHeight="1">
      <c r="A1020" s="9">
        <v>42430.0</v>
      </c>
      <c r="B1020" s="10">
        <v>97.8</v>
      </c>
      <c r="C1020" s="45">
        <v>-1.2</v>
      </c>
      <c r="D1020" s="46">
        <v>-0.0121212121212122</v>
      </c>
      <c r="E1020" s="10">
        <v>99.0</v>
      </c>
      <c r="F1020" s="10">
        <v>97.17</v>
      </c>
      <c r="G1020" s="10">
        <v>99.32</v>
      </c>
      <c r="H1020" s="47">
        <v>7203400.0</v>
      </c>
      <c r="I1020" s="10">
        <v>7.0696742E8</v>
      </c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3.5" customHeight="1">
      <c r="A1021" s="9">
        <v>42429.0</v>
      </c>
      <c r="B1021" s="10">
        <v>99.0</v>
      </c>
      <c r="C1021" s="45">
        <v>2.19</v>
      </c>
      <c r="D1021" s="46">
        <v>0.0226216299969011</v>
      </c>
      <c r="E1021" s="10">
        <v>96.08</v>
      </c>
      <c r="F1021" s="10">
        <v>95.71</v>
      </c>
      <c r="G1021" s="10">
        <v>99.0</v>
      </c>
      <c r="H1021" s="47">
        <v>8978330.0</v>
      </c>
      <c r="I1021" s="10">
        <v>8.7756521E8</v>
      </c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3.5" customHeight="1">
      <c r="A1022" s="9">
        <v>42426.0</v>
      </c>
      <c r="B1022" s="10">
        <v>96.81</v>
      </c>
      <c r="C1022" s="45">
        <v>1.72</v>
      </c>
      <c r="D1022" s="46">
        <v>0.0180881270375434</v>
      </c>
      <c r="E1022" s="10">
        <v>95.16</v>
      </c>
      <c r="F1022" s="10">
        <v>94.9</v>
      </c>
      <c r="G1022" s="10">
        <v>97.43</v>
      </c>
      <c r="H1022" s="47">
        <v>1.861322E7</v>
      </c>
      <c r="I1022" s="10">
        <v>1.79355606E9</v>
      </c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3.5" customHeight="1">
      <c r="A1023" s="9">
        <v>42425.0</v>
      </c>
      <c r="B1023" s="10">
        <v>95.09</v>
      </c>
      <c r="C1023" s="45">
        <v>1.89</v>
      </c>
      <c r="D1023" s="46">
        <v>0.0202789699570816</v>
      </c>
      <c r="E1023" s="10">
        <v>93.26</v>
      </c>
      <c r="F1023" s="10">
        <v>93.25</v>
      </c>
      <c r="G1023" s="10">
        <v>95.1</v>
      </c>
      <c r="H1023" s="47">
        <v>1.063702E7</v>
      </c>
      <c r="I1023" s="10">
        <v>1.00659515E9</v>
      </c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3.5" customHeight="1">
      <c r="A1024" s="9">
        <v>42424.0</v>
      </c>
      <c r="B1024" s="10">
        <v>93.2</v>
      </c>
      <c r="C1024" s="45">
        <v>1.11</v>
      </c>
      <c r="D1024" s="46">
        <v>0.012053425996308</v>
      </c>
      <c r="E1024" s="10">
        <v>91.4</v>
      </c>
      <c r="F1024" s="10">
        <v>91.03</v>
      </c>
      <c r="G1024" s="10">
        <v>93.3</v>
      </c>
      <c r="H1024" s="47">
        <v>1.064962E7</v>
      </c>
      <c r="I1024" s="10">
        <v>9.8782381E8</v>
      </c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3.5" customHeight="1">
      <c r="A1025" s="9">
        <v>42422.0</v>
      </c>
      <c r="B1025" s="10">
        <v>92.09</v>
      </c>
      <c r="C1025" s="45">
        <v>1.61</v>
      </c>
      <c r="D1025" s="46">
        <v>0.0177939876215738</v>
      </c>
      <c r="E1025" s="10">
        <v>90.6</v>
      </c>
      <c r="F1025" s="10">
        <v>90.57</v>
      </c>
      <c r="G1025" s="10">
        <v>92.32</v>
      </c>
      <c r="H1025" s="47">
        <v>5295220.0</v>
      </c>
      <c r="I1025" s="10">
        <v>4.8627746E8</v>
      </c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3.5" customHeight="1">
      <c r="A1026" s="9">
        <v>42420.0</v>
      </c>
      <c r="B1026" s="10">
        <v>90.48</v>
      </c>
      <c r="C1026" s="45">
        <v>0.530000000000001</v>
      </c>
      <c r="D1026" s="46">
        <v>0.00589216231239579</v>
      </c>
      <c r="E1026" s="10">
        <v>90.2</v>
      </c>
      <c r="F1026" s="10">
        <v>90.02</v>
      </c>
      <c r="G1026" s="10">
        <v>90.73</v>
      </c>
      <c r="H1026" s="47">
        <v>1386270.0</v>
      </c>
      <c r="I1026" s="10">
        <v>1.2535637E8</v>
      </c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3.5" customHeight="1">
      <c r="A1027" s="9">
        <v>42419.0</v>
      </c>
      <c r="B1027" s="10">
        <v>89.95</v>
      </c>
      <c r="C1027" s="45">
        <v>-2.52</v>
      </c>
      <c r="D1027" s="46">
        <v>-0.0272520817562452</v>
      </c>
      <c r="E1027" s="10">
        <v>92.11</v>
      </c>
      <c r="F1027" s="10">
        <v>89.01</v>
      </c>
      <c r="G1027" s="10">
        <v>92.11</v>
      </c>
      <c r="H1027" s="47">
        <v>6003420.0</v>
      </c>
      <c r="I1027" s="10">
        <v>5.4490518E8</v>
      </c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3.5" customHeight="1">
      <c r="A1028" s="9">
        <v>42418.0</v>
      </c>
      <c r="B1028" s="10">
        <v>92.47</v>
      </c>
      <c r="C1028" s="45">
        <v>1.47</v>
      </c>
      <c r="D1028" s="46">
        <v>0.0161538461538461</v>
      </c>
      <c r="E1028" s="10">
        <v>91.3</v>
      </c>
      <c r="F1028" s="10">
        <v>91.25</v>
      </c>
      <c r="G1028" s="10">
        <v>92.89</v>
      </c>
      <c r="H1028" s="47">
        <v>8046750.0</v>
      </c>
      <c r="I1028" s="10">
        <v>7.4244325E8</v>
      </c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3.5" customHeight="1">
      <c r="A1029" s="9">
        <v>42417.0</v>
      </c>
      <c r="B1029" s="10">
        <v>91.0</v>
      </c>
      <c r="C1029" s="45">
        <v>0.0</v>
      </c>
      <c r="D1029" s="46">
        <v>0.0</v>
      </c>
      <c r="E1029" s="10">
        <v>91.05</v>
      </c>
      <c r="F1029" s="10">
        <v>90.09</v>
      </c>
      <c r="G1029" s="10">
        <v>91.6</v>
      </c>
      <c r="H1029" s="47">
        <v>6054100.0</v>
      </c>
      <c r="I1029" s="10">
        <v>5.5056746E8</v>
      </c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3.5" customHeight="1">
      <c r="A1030" s="9">
        <v>42416.0</v>
      </c>
      <c r="B1030" s="10">
        <v>91.0</v>
      </c>
      <c r="C1030" s="45">
        <v>0.599999999999994</v>
      </c>
      <c r="D1030" s="46">
        <v>0.00663716814159286</v>
      </c>
      <c r="E1030" s="10">
        <v>90.75</v>
      </c>
      <c r="F1030" s="10">
        <v>90.44</v>
      </c>
      <c r="G1030" s="10">
        <v>91.77</v>
      </c>
      <c r="H1030" s="47">
        <v>8382390.0</v>
      </c>
      <c r="I1030" s="10">
        <v>7.6324328E8</v>
      </c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3.5" customHeight="1">
      <c r="A1031" s="9">
        <v>42415.0</v>
      </c>
      <c r="B1031" s="10">
        <v>90.4</v>
      </c>
      <c r="C1031" s="45">
        <v>0.820000000000007</v>
      </c>
      <c r="D1031" s="46">
        <v>0.00915382897968305</v>
      </c>
      <c r="E1031" s="10">
        <v>90.3</v>
      </c>
      <c r="F1031" s="10">
        <v>88.75</v>
      </c>
      <c r="G1031" s="10">
        <v>90.76</v>
      </c>
      <c r="H1031" s="47">
        <v>1.059372E7</v>
      </c>
      <c r="I1031" s="10">
        <v>9.5131643E8</v>
      </c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3.5" customHeight="1">
      <c r="A1032" s="9">
        <v>42412.0</v>
      </c>
      <c r="B1032" s="10">
        <v>89.58</v>
      </c>
      <c r="C1032" s="45">
        <v>0.579999999999998</v>
      </c>
      <c r="D1032" s="46">
        <v>0.00651685393258425</v>
      </c>
      <c r="E1032" s="10">
        <v>89.81</v>
      </c>
      <c r="F1032" s="10">
        <v>88.2</v>
      </c>
      <c r="G1032" s="10">
        <v>90.29</v>
      </c>
      <c r="H1032" s="47">
        <v>1.307313E7</v>
      </c>
      <c r="I1032" s="10">
        <v>1.16609773E9</v>
      </c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3.5" customHeight="1">
      <c r="A1033" s="9">
        <v>42411.0</v>
      </c>
      <c r="B1033" s="10">
        <v>89.0</v>
      </c>
      <c r="C1033" s="45">
        <v>-1.95</v>
      </c>
      <c r="D1033" s="46">
        <v>-0.0214403518416713</v>
      </c>
      <c r="E1033" s="10">
        <v>91.0</v>
      </c>
      <c r="F1033" s="10">
        <v>87.79</v>
      </c>
      <c r="G1033" s="10">
        <v>91.16</v>
      </c>
      <c r="H1033" s="47">
        <v>1.13997E7</v>
      </c>
      <c r="I1033" s="10">
        <v>1.01266005E9</v>
      </c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3.5" customHeight="1">
      <c r="A1034" s="9">
        <v>42410.0</v>
      </c>
      <c r="B1034" s="10">
        <v>90.95</v>
      </c>
      <c r="C1034" s="45">
        <v>-0.140000000000001</v>
      </c>
      <c r="D1034" s="46">
        <v>-0.00153694148644199</v>
      </c>
      <c r="E1034" s="10">
        <v>90.8</v>
      </c>
      <c r="F1034" s="10">
        <v>90.08</v>
      </c>
      <c r="G1034" s="10">
        <v>91.5</v>
      </c>
      <c r="H1034" s="47">
        <v>7570840.0</v>
      </c>
      <c r="I1034" s="10">
        <v>6.8740055E8</v>
      </c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3.5" customHeight="1">
      <c r="A1035" s="9">
        <v>42409.0</v>
      </c>
      <c r="B1035" s="10">
        <v>91.09</v>
      </c>
      <c r="C1035" s="45">
        <v>-0.0499999999999972</v>
      </c>
      <c r="D1035" s="46">
        <v>-5.48606539389918E-4</v>
      </c>
      <c r="E1035" s="10">
        <v>91.25</v>
      </c>
      <c r="F1035" s="10">
        <v>90.12</v>
      </c>
      <c r="G1035" s="10">
        <v>91.95</v>
      </c>
      <c r="H1035" s="47">
        <v>7257550.0</v>
      </c>
      <c r="I1035" s="10">
        <v>6.6126808E8</v>
      </c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3.5" customHeight="1">
      <c r="A1036" s="9">
        <v>42408.0</v>
      </c>
      <c r="B1036" s="10">
        <v>91.14</v>
      </c>
      <c r="C1036" s="45">
        <v>-1.89</v>
      </c>
      <c r="D1036" s="46">
        <v>-0.0203160270880361</v>
      </c>
      <c r="E1036" s="10">
        <v>93.39</v>
      </c>
      <c r="F1036" s="10">
        <v>90.6</v>
      </c>
      <c r="G1036" s="10">
        <v>94.0</v>
      </c>
      <c r="H1036" s="47">
        <v>8197080.0</v>
      </c>
      <c r="I1036" s="10">
        <v>7.5680113E8</v>
      </c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3.5" customHeight="1">
      <c r="A1037" s="9">
        <v>42405.0</v>
      </c>
      <c r="B1037" s="10">
        <v>93.03</v>
      </c>
      <c r="C1037" s="45">
        <v>0.730000000000004</v>
      </c>
      <c r="D1037" s="46">
        <v>0.00790899241603471</v>
      </c>
      <c r="E1037" s="10">
        <v>93.19</v>
      </c>
      <c r="F1037" s="10">
        <v>92.52</v>
      </c>
      <c r="G1037" s="10">
        <v>95.0</v>
      </c>
      <c r="H1037" s="47">
        <v>1.310382E7</v>
      </c>
      <c r="I1037" s="10">
        <v>1.22992276E9</v>
      </c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3.5" customHeight="1">
      <c r="A1038" s="9">
        <v>42404.0</v>
      </c>
      <c r="B1038" s="10">
        <v>92.3</v>
      </c>
      <c r="C1038" s="45">
        <v>-7.3</v>
      </c>
      <c r="D1038" s="46">
        <v>-0.073293172690763</v>
      </c>
      <c r="E1038" s="10">
        <v>95.0</v>
      </c>
      <c r="F1038" s="10">
        <v>92.2</v>
      </c>
      <c r="G1038" s="10">
        <v>95.99</v>
      </c>
      <c r="H1038" s="47">
        <v>4.96442E7</v>
      </c>
      <c r="I1038" s="10">
        <v>4.64748489E9</v>
      </c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3.5" customHeight="1">
      <c r="A1039" s="9">
        <v>42403.0</v>
      </c>
      <c r="B1039" s="10">
        <v>99.6</v>
      </c>
      <c r="C1039" s="45">
        <v>3.39999999999999</v>
      </c>
      <c r="D1039" s="46">
        <v>0.0353430353430353</v>
      </c>
      <c r="E1039" s="10">
        <v>95.8</v>
      </c>
      <c r="F1039" s="10">
        <v>95.21</v>
      </c>
      <c r="G1039" s="10">
        <v>100.7</v>
      </c>
      <c r="H1039" s="47">
        <v>7427850.0</v>
      </c>
      <c r="I1039" s="10">
        <v>7.3345376E8</v>
      </c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3.5" customHeight="1">
      <c r="A1040" s="9">
        <v>42402.0</v>
      </c>
      <c r="B1040" s="10">
        <v>96.2</v>
      </c>
      <c r="C1040" s="45">
        <v>-0.299999999999997</v>
      </c>
      <c r="D1040" s="46">
        <v>-0.00310880829015541</v>
      </c>
      <c r="E1040" s="10">
        <v>96.15</v>
      </c>
      <c r="F1040" s="10">
        <v>94.93</v>
      </c>
      <c r="G1040" s="10">
        <v>96.68</v>
      </c>
      <c r="H1040" s="47">
        <v>5459940.0</v>
      </c>
      <c r="I1040" s="10">
        <v>5.2305539E8</v>
      </c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3.5" customHeight="1">
      <c r="A1041" s="9">
        <v>42401.0</v>
      </c>
      <c r="B1041" s="10">
        <v>96.5</v>
      </c>
      <c r="C1041" s="45">
        <v>0.510000000000005</v>
      </c>
      <c r="D1041" s="46">
        <v>0.00531305344306704</v>
      </c>
      <c r="E1041" s="10">
        <v>95.25</v>
      </c>
      <c r="F1041" s="10">
        <v>94.12</v>
      </c>
      <c r="G1041" s="10">
        <v>96.67</v>
      </c>
      <c r="H1041" s="47">
        <v>6225230.0</v>
      </c>
      <c r="I1041" s="10">
        <v>5.9643434E8</v>
      </c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3.5" customHeight="1">
      <c r="A1042" s="9">
        <v>42398.0</v>
      </c>
      <c r="B1042" s="10">
        <v>95.99</v>
      </c>
      <c r="C1042" s="45">
        <v>3.28999999999999</v>
      </c>
      <c r="D1042" s="46">
        <v>0.0354908306364616</v>
      </c>
      <c r="E1042" s="10">
        <v>93.0</v>
      </c>
      <c r="F1042" s="10">
        <v>92.53</v>
      </c>
      <c r="G1042" s="10">
        <v>96.0</v>
      </c>
      <c r="H1042" s="47">
        <v>1.069725E7</v>
      </c>
      <c r="I1042" s="10">
        <v>1.01022664E9</v>
      </c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3.5" customHeight="1">
      <c r="A1043" s="9">
        <v>42397.0</v>
      </c>
      <c r="B1043" s="10">
        <v>92.7</v>
      </c>
      <c r="C1043" s="45">
        <v>-0.950000000000003</v>
      </c>
      <c r="D1043" s="46">
        <v>-0.010144153764015</v>
      </c>
      <c r="E1043" s="10">
        <v>93.4</v>
      </c>
      <c r="F1043" s="10">
        <v>91.27</v>
      </c>
      <c r="G1043" s="10">
        <v>95.15</v>
      </c>
      <c r="H1043" s="47">
        <v>8984870.0</v>
      </c>
      <c r="I1043" s="10">
        <v>8.3787336E8</v>
      </c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3.5" customHeight="1">
      <c r="A1044" s="9">
        <v>42396.0</v>
      </c>
      <c r="B1044" s="10">
        <v>93.65</v>
      </c>
      <c r="C1044" s="45">
        <v>3.65000000000001</v>
      </c>
      <c r="D1044" s="46">
        <v>0.0405555555555556</v>
      </c>
      <c r="E1044" s="10">
        <v>90.27</v>
      </c>
      <c r="F1044" s="10">
        <v>89.63</v>
      </c>
      <c r="G1044" s="10">
        <v>93.9</v>
      </c>
      <c r="H1044" s="47">
        <v>7702190.0</v>
      </c>
      <c r="I1044" s="10">
        <v>7.0968616E8</v>
      </c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3.5" customHeight="1">
      <c r="A1045" s="9">
        <v>42395.0</v>
      </c>
      <c r="B1045" s="10">
        <v>90.0</v>
      </c>
      <c r="C1045" s="45">
        <v>0.0</v>
      </c>
      <c r="D1045" s="46">
        <v>0.0</v>
      </c>
      <c r="E1045" s="10">
        <v>89.9</v>
      </c>
      <c r="F1045" s="10">
        <v>89.32</v>
      </c>
      <c r="G1045" s="10">
        <v>90.5</v>
      </c>
      <c r="H1045" s="47">
        <v>5473650.0</v>
      </c>
      <c r="I1045" s="10">
        <v>4.9284067E8</v>
      </c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3.5" customHeight="1">
      <c r="A1046" s="9">
        <v>42394.0</v>
      </c>
      <c r="B1046" s="10">
        <v>90.0</v>
      </c>
      <c r="C1046" s="45">
        <v>-0.280000000000001</v>
      </c>
      <c r="D1046" s="46">
        <v>-0.00310146211785557</v>
      </c>
      <c r="E1046" s="10">
        <v>90.77</v>
      </c>
      <c r="F1046" s="10">
        <v>89.51</v>
      </c>
      <c r="G1046" s="10">
        <v>90.85</v>
      </c>
      <c r="H1046" s="47">
        <v>4015330.0</v>
      </c>
      <c r="I1046" s="10">
        <v>3.6264647E8</v>
      </c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3.5" customHeight="1">
      <c r="A1047" s="9">
        <v>42391.0</v>
      </c>
      <c r="B1047" s="10">
        <v>90.28</v>
      </c>
      <c r="C1047" s="45">
        <v>0.280000000000001</v>
      </c>
      <c r="D1047" s="46">
        <v>0.00311111111111112</v>
      </c>
      <c r="E1047" s="10">
        <v>91.12</v>
      </c>
      <c r="F1047" s="10">
        <v>88.5</v>
      </c>
      <c r="G1047" s="10">
        <v>91.45</v>
      </c>
      <c r="H1047" s="47">
        <v>1.176448E7</v>
      </c>
      <c r="I1047" s="10">
        <v>1.05926852E9</v>
      </c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3.5" customHeight="1">
      <c r="A1048" s="9">
        <v>42390.0</v>
      </c>
      <c r="B1048" s="10">
        <v>90.0</v>
      </c>
      <c r="C1048" s="45">
        <v>-0.209999999999994</v>
      </c>
      <c r="D1048" s="46">
        <v>-0.00232790156301955</v>
      </c>
      <c r="E1048" s="10">
        <v>90.67</v>
      </c>
      <c r="F1048" s="10">
        <v>89.05</v>
      </c>
      <c r="G1048" s="10">
        <v>91.86</v>
      </c>
      <c r="H1048" s="47">
        <v>1.198064E7</v>
      </c>
      <c r="I1048" s="10">
        <v>1.08142274E9</v>
      </c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3.5" customHeight="1">
      <c r="A1049" s="9">
        <v>42389.0</v>
      </c>
      <c r="B1049" s="10">
        <v>90.21</v>
      </c>
      <c r="C1049" s="45">
        <v>-0.240000000000009</v>
      </c>
      <c r="D1049" s="46">
        <v>-0.00265339966832514</v>
      </c>
      <c r="E1049" s="10">
        <v>89.58</v>
      </c>
      <c r="F1049" s="10">
        <v>88.0</v>
      </c>
      <c r="G1049" s="10">
        <v>92.07</v>
      </c>
      <c r="H1049" s="47">
        <v>1.093969E7</v>
      </c>
      <c r="I1049" s="10">
        <v>9.8638846E8</v>
      </c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3.5" customHeight="1">
      <c r="A1050" s="9">
        <v>42388.0</v>
      </c>
      <c r="B1050" s="10">
        <v>90.45</v>
      </c>
      <c r="C1050" s="45">
        <v>0.299999999999997</v>
      </c>
      <c r="D1050" s="46">
        <v>0.00332778702163058</v>
      </c>
      <c r="E1050" s="10">
        <v>92.11</v>
      </c>
      <c r="F1050" s="10">
        <v>88.75</v>
      </c>
      <c r="G1050" s="10">
        <v>92.3</v>
      </c>
      <c r="H1050" s="47">
        <v>6618880.0</v>
      </c>
      <c r="I1050" s="10">
        <v>6.0232115E8</v>
      </c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3.5" customHeight="1">
      <c r="A1051" s="9">
        <v>42387.0</v>
      </c>
      <c r="B1051" s="10">
        <v>90.15</v>
      </c>
      <c r="C1051" s="45">
        <v>3.56</v>
      </c>
      <c r="D1051" s="46">
        <v>0.0411132925280056</v>
      </c>
      <c r="E1051" s="10">
        <v>85.9</v>
      </c>
      <c r="F1051" s="10">
        <v>85.2</v>
      </c>
      <c r="G1051" s="10">
        <v>90.73</v>
      </c>
      <c r="H1051" s="47">
        <v>1.014172E7</v>
      </c>
      <c r="I1051" s="10">
        <v>8.9598811E8</v>
      </c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3.5" customHeight="1">
      <c r="A1052" s="9">
        <v>42384.0</v>
      </c>
      <c r="B1052" s="10">
        <v>86.59</v>
      </c>
      <c r="C1052" s="45">
        <v>-5.06</v>
      </c>
      <c r="D1052" s="46">
        <v>-0.0552100381887616</v>
      </c>
      <c r="E1052" s="10">
        <v>91.65</v>
      </c>
      <c r="F1052" s="10">
        <v>86.59</v>
      </c>
      <c r="G1052" s="10">
        <v>91.97</v>
      </c>
      <c r="H1052" s="47">
        <v>1.126868E7</v>
      </c>
      <c r="I1052" s="10">
        <v>9.9679537E8</v>
      </c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3.5" customHeight="1">
      <c r="A1053" s="9">
        <v>42383.0</v>
      </c>
      <c r="B1053" s="10">
        <v>91.65</v>
      </c>
      <c r="C1053" s="45">
        <v>0.0500000000000114</v>
      </c>
      <c r="D1053" s="46">
        <v>5.45851528384404E-4</v>
      </c>
      <c r="E1053" s="10">
        <v>91.87</v>
      </c>
      <c r="F1053" s="10">
        <v>90.26</v>
      </c>
      <c r="G1053" s="10">
        <v>92.82</v>
      </c>
      <c r="H1053" s="47">
        <v>9268930.0</v>
      </c>
      <c r="I1053" s="10">
        <v>8.4724957E8</v>
      </c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3.5" customHeight="1">
      <c r="A1054" s="9">
        <v>42382.0</v>
      </c>
      <c r="B1054" s="10">
        <v>91.6</v>
      </c>
      <c r="C1054" s="45">
        <v>-2.15000000000001</v>
      </c>
      <c r="D1054" s="46">
        <v>-0.0229333333333334</v>
      </c>
      <c r="E1054" s="10">
        <v>93.89</v>
      </c>
      <c r="F1054" s="10">
        <v>91.5</v>
      </c>
      <c r="G1054" s="10">
        <v>94.7</v>
      </c>
      <c r="H1054" s="47">
        <v>6294470.0</v>
      </c>
      <c r="I1054" s="10">
        <v>5.8770122E8</v>
      </c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3.5" customHeight="1">
      <c r="A1055" s="9">
        <v>42381.0</v>
      </c>
      <c r="B1055" s="10">
        <v>93.75</v>
      </c>
      <c r="C1055" s="45">
        <v>-0.75</v>
      </c>
      <c r="D1055" s="46">
        <v>-0.00793650793650794</v>
      </c>
      <c r="E1055" s="10">
        <v>94.4</v>
      </c>
      <c r="F1055" s="10">
        <v>93.13</v>
      </c>
      <c r="G1055" s="10">
        <v>97.0</v>
      </c>
      <c r="H1055" s="47">
        <v>4788150.0</v>
      </c>
      <c r="I1055" s="10">
        <v>4.5213416E8</v>
      </c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3.5" customHeight="1">
      <c r="A1056" s="9">
        <v>42380.0</v>
      </c>
      <c r="B1056" s="10">
        <v>94.5</v>
      </c>
      <c r="C1056" s="45">
        <v>0.0600000000000023</v>
      </c>
      <c r="D1056" s="46">
        <v>6.353240152478E-4</v>
      </c>
      <c r="E1056" s="10">
        <v>92.25</v>
      </c>
      <c r="F1056" s="10">
        <v>91.0</v>
      </c>
      <c r="G1056" s="10">
        <v>95.84</v>
      </c>
      <c r="H1056" s="47">
        <v>6253800.0</v>
      </c>
      <c r="I1056" s="10">
        <v>5.8873975E8</v>
      </c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3.5" customHeight="1">
      <c r="A1057" s="9">
        <v>42375.0</v>
      </c>
      <c r="B1057" s="10">
        <v>94.44</v>
      </c>
      <c r="C1057" s="45">
        <v>0.140000000000001</v>
      </c>
      <c r="D1057" s="46">
        <v>0.0014846235418876</v>
      </c>
      <c r="E1057" s="10">
        <v>94.34</v>
      </c>
      <c r="F1057" s="10">
        <v>93.88</v>
      </c>
      <c r="G1057" s="10">
        <v>94.87</v>
      </c>
      <c r="H1057" s="47">
        <v>2463000.0</v>
      </c>
      <c r="I1057" s="10">
        <v>2.3258896E8</v>
      </c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3.5" customHeight="1">
      <c r="A1058" s="9">
        <v>42374.0</v>
      </c>
      <c r="B1058" s="10">
        <v>94.3</v>
      </c>
      <c r="C1058" s="45">
        <v>2.45</v>
      </c>
      <c r="D1058" s="46">
        <v>0.0266739248775177</v>
      </c>
      <c r="E1058" s="10">
        <v>91.83</v>
      </c>
      <c r="F1058" s="10">
        <v>91.81</v>
      </c>
      <c r="G1058" s="10">
        <v>94.47</v>
      </c>
      <c r="H1058" s="47">
        <v>4923280.0</v>
      </c>
      <c r="I1058" s="10">
        <v>4.6171273E8</v>
      </c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3.5" customHeight="1">
      <c r="A1059" s="9">
        <v>42373.0</v>
      </c>
      <c r="B1059" s="10">
        <v>91.85</v>
      </c>
      <c r="C1059" s="45">
        <v>0.449999999999989</v>
      </c>
      <c r="D1059" s="46">
        <v>0.00492341356673948</v>
      </c>
      <c r="E1059" s="10">
        <v>91.32</v>
      </c>
      <c r="F1059" s="10">
        <v>90.12</v>
      </c>
      <c r="G1059" s="10">
        <v>91.85</v>
      </c>
      <c r="H1059" s="47">
        <v>3233930.0</v>
      </c>
      <c r="I1059" s="10">
        <v>2.9432005E8</v>
      </c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3.5" customHeight="1">
      <c r="A1060" s="9">
        <v>42368.0</v>
      </c>
      <c r="B1060" s="10">
        <v>91.4</v>
      </c>
      <c r="C1060" s="45">
        <v>-2.22</v>
      </c>
      <c r="D1060" s="46">
        <v>-0.0237128818628498</v>
      </c>
      <c r="E1060" s="10">
        <v>93.65</v>
      </c>
      <c r="F1060" s="10">
        <v>91.4</v>
      </c>
      <c r="G1060" s="10">
        <v>94.26</v>
      </c>
      <c r="H1060" s="47">
        <v>3871470.0</v>
      </c>
      <c r="I1060" s="10">
        <v>3.5883165E8</v>
      </c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3.5" customHeight="1">
      <c r="A1061" s="9">
        <v>42367.0</v>
      </c>
      <c r="B1061" s="10">
        <v>93.62</v>
      </c>
      <c r="C1061" s="45">
        <v>0.0700000000000074</v>
      </c>
      <c r="D1061" s="46">
        <v>7.4826296098351E-4</v>
      </c>
      <c r="E1061" s="10">
        <v>93.69</v>
      </c>
      <c r="F1061" s="10">
        <v>92.55</v>
      </c>
      <c r="G1061" s="10">
        <v>94.93</v>
      </c>
      <c r="H1061" s="47">
        <v>2496940.0</v>
      </c>
      <c r="I1061" s="10">
        <v>2.3421656E8</v>
      </c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3.5" customHeight="1">
      <c r="A1062" s="9">
        <v>42366.0</v>
      </c>
      <c r="B1062" s="10">
        <v>93.55</v>
      </c>
      <c r="C1062" s="45">
        <v>-1.17</v>
      </c>
      <c r="D1062" s="46">
        <v>-0.012352195945946</v>
      </c>
      <c r="E1062" s="10">
        <v>94.79</v>
      </c>
      <c r="F1062" s="10">
        <v>93.55</v>
      </c>
      <c r="G1062" s="10">
        <v>95.13</v>
      </c>
      <c r="H1062" s="47">
        <v>2036140.0</v>
      </c>
      <c r="I1062" s="10">
        <v>1.9238958E8</v>
      </c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3.5" customHeight="1">
      <c r="A1063" s="9">
        <v>42363.0</v>
      </c>
      <c r="B1063" s="10">
        <v>94.72</v>
      </c>
      <c r="C1063" s="45">
        <v>-0.849999999999994</v>
      </c>
      <c r="D1063" s="46">
        <v>-0.00889400439468447</v>
      </c>
      <c r="E1063" s="10">
        <v>95.56</v>
      </c>
      <c r="F1063" s="10">
        <v>94.5</v>
      </c>
      <c r="G1063" s="10">
        <v>96.09</v>
      </c>
      <c r="H1063" s="47">
        <v>2382070.0</v>
      </c>
      <c r="I1063" s="10">
        <v>2.2672547E8</v>
      </c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3.5" customHeight="1">
      <c r="A1064" s="9">
        <v>42362.0</v>
      </c>
      <c r="B1064" s="10">
        <v>95.57</v>
      </c>
      <c r="C1064" s="45">
        <v>-0.930000000000007</v>
      </c>
      <c r="D1064" s="46">
        <v>-0.00963730569948194</v>
      </c>
      <c r="E1064" s="10">
        <v>96.6</v>
      </c>
      <c r="F1064" s="10">
        <v>95.05</v>
      </c>
      <c r="G1064" s="10">
        <v>96.88</v>
      </c>
      <c r="H1064" s="47">
        <v>2536270.0</v>
      </c>
      <c r="I1064" s="10">
        <v>2.4307246E8</v>
      </c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3.5" customHeight="1">
      <c r="A1065" s="9">
        <v>42361.0</v>
      </c>
      <c r="B1065" s="10">
        <v>96.5</v>
      </c>
      <c r="C1065" s="45">
        <v>0.75</v>
      </c>
      <c r="D1065" s="46">
        <v>0.00783289817232376</v>
      </c>
      <c r="E1065" s="10">
        <v>95.98</v>
      </c>
      <c r="F1065" s="10">
        <v>95.02</v>
      </c>
      <c r="G1065" s="10">
        <v>96.72</v>
      </c>
      <c r="H1065" s="47">
        <v>3829810.0</v>
      </c>
      <c r="I1065" s="10">
        <v>3.6862811E8</v>
      </c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3.5" customHeight="1">
      <c r="A1066" s="9">
        <v>42360.0</v>
      </c>
      <c r="B1066" s="10">
        <v>95.75</v>
      </c>
      <c r="C1066" s="45">
        <v>-0.25</v>
      </c>
      <c r="D1066" s="46">
        <v>-0.00260416666666667</v>
      </c>
      <c r="E1066" s="10">
        <v>96.22</v>
      </c>
      <c r="F1066" s="10">
        <v>94.41</v>
      </c>
      <c r="G1066" s="10">
        <v>96.69</v>
      </c>
      <c r="H1066" s="47">
        <v>7659670.0</v>
      </c>
      <c r="I1066" s="10">
        <v>7.3204099E8</v>
      </c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3.5" customHeight="1">
      <c r="A1067" s="9">
        <v>42359.0</v>
      </c>
      <c r="B1067" s="10">
        <v>96.0</v>
      </c>
      <c r="C1067" s="45">
        <v>1.18000000000001</v>
      </c>
      <c r="D1067" s="46">
        <v>0.0124446319341912</v>
      </c>
      <c r="E1067" s="10">
        <v>94.5</v>
      </c>
      <c r="F1067" s="10">
        <v>93.9</v>
      </c>
      <c r="G1067" s="10">
        <v>96.47</v>
      </c>
      <c r="H1067" s="47">
        <v>4445450.0</v>
      </c>
      <c r="I1067" s="10">
        <v>4.2550321E8</v>
      </c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3.5" customHeight="1">
      <c r="A1068" s="9">
        <v>42356.0</v>
      </c>
      <c r="B1068" s="10">
        <v>94.82</v>
      </c>
      <c r="C1068" s="45">
        <v>0.609999999999999</v>
      </c>
      <c r="D1068" s="46">
        <v>0.00647489650780171</v>
      </c>
      <c r="E1068" s="10">
        <v>94.0</v>
      </c>
      <c r="F1068" s="10">
        <v>92.0</v>
      </c>
      <c r="G1068" s="10">
        <v>94.83</v>
      </c>
      <c r="H1068" s="47">
        <v>3825540.0</v>
      </c>
      <c r="I1068" s="10">
        <v>3.5646955E8</v>
      </c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3.5" customHeight="1">
      <c r="A1069" s="9">
        <v>42355.0</v>
      </c>
      <c r="B1069" s="10">
        <v>94.21</v>
      </c>
      <c r="C1069" s="45">
        <v>1.91</v>
      </c>
      <c r="D1069" s="46">
        <v>0.0206933911159263</v>
      </c>
      <c r="E1069" s="10">
        <v>92.76</v>
      </c>
      <c r="F1069" s="10">
        <v>92.56</v>
      </c>
      <c r="G1069" s="10">
        <v>95.5</v>
      </c>
      <c r="H1069" s="47">
        <v>5938130.0</v>
      </c>
      <c r="I1069" s="10">
        <v>5.6295957E8</v>
      </c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3.5" customHeight="1">
      <c r="A1070" s="9">
        <v>42354.0</v>
      </c>
      <c r="B1070" s="10">
        <v>92.3</v>
      </c>
      <c r="C1070" s="45">
        <v>-2.60000000000001</v>
      </c>
      <c r="D1070" s="46">
        <v>-0.0273972602739727</v>
      </c>
      <c r="E1070" s="10">
        <v>94.9</v>
      </c>
      <c r="F1070" s="10">
        <v>92.3</v>
      </c>
      <c r="G1070" s="10">
        <v>96.83</v>
      </c>
      <c r="H1070" s="47">
        <v>8444460.0</v>
      </c>
      <c r="I1070" s="10">
        <v>7.9482008E8</v>
      </c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3.5" customHeight="1">
      <c r="A1071" s="9">
        <v>42353.0</v>
      </c>
      <c r="B1071" s="10">
        <v>94.9</v>
      </c>
      <c r="C1071" s="45">
        <v>6.10000000000001</v>
      </c>
      <c r="D1071" s="46">
        <v>0.0686936936936938</v>
      </c>
      <c r="E1071" s="10">
        <v>89.3</v>
      </c>
      <c r="F1071" s="10">
        <v>89.17</v>
      </c>
      <c r="G1071" s="10">
        <v>95.28</v>
      </c>
      <c r="H1071" s="47">
        <v>9290620.0</v>
      </c>
      <c r="I1071" s="10">
        <v>8.6057357E8</v>
      </c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3.5" customHeight="1">
      <c r="A1072" s="9">
        <v>42352.0</v>
      </c>
      <c r="B1072" s="10">
        <v>88.8</v>
      </c>
      <c r="C1072" s="45">
        <v>-1.90000000000001</v>
      </c>
      <c r="D1072" s="46">
        <v>-0.0209481808158766</v>
      </c>
      <c r="E1072" s="10">
        <v>90.22</v>
      </c>
      <c r="F1072" s="10">
        <v>88.72</v>
      </c>
      <c r="G1072" s="10">
        <v>90.8</v>
      </c>
      <c r="H1072" s="47">
        <v>4429180.0</v>
      </c>
      <c r="I1072" s="10">
        <v>3.9820509E8</v>
      </c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3.5" customHeight="1">
      <c r="A1073" s="9">
        <v>42349.0</v>
      </c>
      <c r="B1073" s="10">
        <v>90.7</v>
      </c>
      <c r="C1073" s="45">
        <v>1.43000000000001</v>
      </c>
      <c r="D1073" s="46">
        <v>0.016018819312199</v>
      </c>
      <c r="E1073" s="10">
        <v>89.37</v>
      </c>
      <c r="F1073" s="10">
        <v>86.95</v>
      </c>
      <c r="G1073" s="10">
        <v>90.7</v>
      </c>
      <c r="H1073" s="47">
        <v>7227960.0</v>
      </c>
      <c r="I1073" s="10">
        <v>6.4471618E8</v>
      </c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3.5" customHeight="1">
      <c r="A1074" s="9">
        <v>42348.0</v>
      </c>
      <c r="B1074" s="10">
        <v>89.27</v>
      </c>
      <c r="C1074" s="45">
        <v>0.969999999999999</v>
      </c>
      <c r="D1074" s="46">
        <v>0.0109852774631936</v>
      </c>
      <c r="E1074" s="10">
        <v>88.4</v>
      </c>
      <c r="F1074" s="10">
        <v>88.25</v>
      </c>
      <c r="G1074" s="10">
        <v>90.04</v>
      </c>
      <c r="H1074" s="47">
        <v>7062230.0</v>
      </c>
      <c r="I1074" s="10">
        <v>6.2816948E8</v>
      </c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3.5" customHeight="1">
      <c r="A1075" s="9">
        <v>42347.0</v>
      </c>
      <c r="B1075" s="10">
        <v>88.3</v>
      </c>
      <c r="C1075" s="45">
        <v>-1.95</v>
      </c>
      <c r="D1075" s="46">
        <v>-0.021606648199446</v>
      </c>
      <c r="E1075" s="10">
        <v>90.75</v>
      </c>
      <c r="F1075" s="10">
        <v>87.67</v>
      </c>
      <c r="G1075" s="10">
        <v>92.12</v>
      </c>
      <c r="H1075" s="47">
        <v>6260400.0</v>
      </c>
      <c r="I1075" s="10">
        <v>5.6191819E8</v>
      </c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3.5" customHeight="1">
      <c r="A1076" s="9">
        <v>42346.0</v>
      </c>
      <c r="B1076" s="10">
        <v>90.25</v>
      </c>
      <c r="C1076" s="45">
        <v>-3.34</v>
      </c>
      <c r="D1076" s="46">
        <v>-0.0356875734587029</v>
      </c>
      <c r="E1076" s="10">
        <v>93.24</v>
      </c>
      <c r="F1076" s="10">
        <v>89.25</v>
      </c>
      <c r="G1076" s="10">
        <v>93.71</v>
      </c>
      <c r="H1076" s="47">
        <v>5765290.0</v>
      </c>
      <c r="I1076" s="10">
        <v>5.2782046E8</v>
      </c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3.5" customHeight="1">
      <c r="A1077" s="9">
        <v>42345.0</v>
      </c>
      <c r="B1077" s="10">
        <v>93.59</v>
      </c>
      <c r="C1077" s="45">
        <v>-0.209999999999994</v>
      </c>
      <c r="D1077" s="46">
        <v>-0.00223880597014919</v>
      </c>
      <c r="E1077" s="10">
        <v>93.51</v>
      </c>
      <c r="F1077" s="10">
        <v>92.76</v>
      </c>
      <c r="G1077" s="10">
        <v>94.45</v>
      </c>
      <c r="H1077" s="47">
        <v>3425090.0</v>
      </c>
      <c r="I1077" s="10">
        <v>3.207578E8</v>
      </c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3.5" customHeight="1">
      <c r="A1078" s="9">
        <v>42342.0</v>
      </c>
      <c r="B1078" s="10">
        <v>93.8</v>
      </c>
      <c r="C1078" s="45">
        <v>-0.219999999999999</v>
      </c>
      <c r="D1078" s="46">
        <v>-0.00233992767496276</v>
      </c>
      <c r="E1078" s="10">
        <v>94.35</v>
      </c>
      <c r="F1078" s="10">
        <v>92.0</v>
      </c>
      <c r="G1078" s="10">
        <v>94.58</v>
      </c>
      <c r="H1078" s="47">
        <v>4996260.0</v>
      </c>
      <c r="I1078" s="10">
        <v>4.6549317E8</v>
      </c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3.5" customHeight="1">
      <c r="A1079" s="9">
        <v>42341.0</v>
      </c>
      <c r="B1079" s="10">
        <v>94.02</v>
      </c>
      <c r="C1079" s="45">
        <v>-0.670000000000002</v>
      </c>
      <c r="D1079" s="46">
        <v>-0.00707572077304891</v>
      </c>
      <c r="E1079" s="10">
        <v>94.35</v>
      </c>
      <c r="F1079" s="10">
        <v>93.64</v>
      </c>
      <c r="G1079" s="10">
        <v>94.99</v>
      </c>
      <c r="H1079" s="47">
        <v>2151680.0</v>
      </c>
      <c r="I1079" s="10">
        <v>2.0273248E8</v>
      </c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3.5" customHeight="1">
      <c r="A1080" s="9">
        <v>42340.0</v>
      </c>
      <c r="B1080" s="10">
        <v>94.69</v>
      </c>
      <c r="C1080" s="45">
        <v>-1.31</v>
      </c>
      <c r="D1080" s="46">
        <v>-0.0136458333333334</v>
      </c>
      <c r="E1080" s="10">
        <v>95.41</v>
      </c>
      <c r="F1080" s="10">
        <v>94.39</v>
      </c>
      <c r="G1080" s="10">
        <v>95.8</v>
      </c>
      <c r="H1080" s="47">
        <v>5199210.0</v>
      </c>
      <c r="I1080" s="10">
        <v>4.926053E8</v>
      </c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3.5" customHeight="1">
      <c r="A1081" s="9">
        <v>42339.0</v>
      </c>
      <c r="B1081" s="10">
        <v>96.0</v>
      </c>
      <c r="C1081" s="45">
        <v>1.5</v>
      </c>
      <c r="D1081" s="46">
        <v>0.0158730158730159</v>
      </c>
      <c r="E1081" s="10">
        <v>94.51</v>
      </c>
      <c r="F1081" s="10">
        <v>93.8</v>
      </c>
      <c r="G1081" s="10">
        <v>97.15</v>
      </c>
      <c r="H1081" s="47">
        <v>7696330.0</v>
      </c>
      <c r="I1081" s="10">
        <v>7.3177676E8</v>
      </c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3.5" customHeight="1">
      <c r="A1082" s="9">
        <v>42338.0</v>
      </c>
      <c r="B1082" s="10">
        <v>94.5</v>
      </c>
      <c r="C1082" s="45">
        <v>-2.5</v>
      </c>
      <c r="D1082" s="46">
        <v>-0.0257731958762887</v>
      </c>
      <c r="E1082" s="10">
        <v>96.8</v>
      </c>
      <c r="F1082" s="10">
        <v>93.7</v>
      </c>
      <c r="G1082" s="10">
        <v>98.67</v>
      </c>
      <c r="H1082" s="47">
        <v>9493880.0</v>
      </c>
      <c r="I1082" s="10">
        <v>9.04529E8</v>
      </c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3.5" customHeight="1">
      <c r="A1083" s="9">
        <v>42335.0</v>
      </c>
      <c r="B1083" s="10">
        <v>97.0</v>
      </c>
      <c r="C1083" s="45">
        <v>2.2</v>
      </c>
      <c r="D1083" s="46">
        <v>0.0232067510548524</v>
      </c>
      <c r="E1083" s="10">
        <v>94.6</v>
      </c>
      <c r="F1083" s="10">
        <v>92.46</v>
      </c>
      <c r="G1083" s="10">
        <v>102.23</v>
      </c>
      <c r="H1083" s="47">
        <v>9102780.0</v>
      </c>
      <c r="I1083" s="10">
        <v>8.6801534E8</v>
      </c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3.5" customHeight="1">
      <c r="A1084" s="9">
        <v>42334.0</v>
      </c>
      <c r="B1084" s="10">
        <v>94.8</v>
      </c>
      <c r="C1084" s="45">
        <v>0.75</v>
      </c>
      <c r="D1084" s="46">
        <v>0.00797448165869218</v>
      </c>
      <c r="E1084" s="10">
        <v>94.39</v>
      </c>
      <c r="F1084" s="10">
        <v>94.0</v>
      </c>
      <c r="G1084" s="10">
        <v>95.4</v>
      </c>
      <c r="H1084" s="47">
        <v>2426300.0</v>
      </c>
      <c r="I1084" s="10">
        <v>2.2966303E8</v>
      </c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3.5" customHeight="1">
      <c r="A1085" s="9">
        <v>42333.0</v>
      </c>
      <c r="B1085" s="10">
        <v>94.05</v>
      </c>
      <c r="C1085" s="45">
        <v>0.109999999999999</v>
      </c>
      <c r="D1085" s="46">
        <v>0.00117096018735362</v>
      </c>
      <c r="E1085" s="10">
        <v>93.87</v>
      </c>
      <c r="F1085" s="10">
        <v>93.31</v>
      </c>
      <c r="G1085" s="10">
        <v>95.3</v>
      </c>
      <c r="H1085" s="47">
        <v>3582430.0</v>
      </c>
      <c r="I1085" s="10">
        <v>3.3802257E8</v>
      </c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3.5" customHeight="1">
      <c r="A1086" s="9">
        <v>42332.0</v>
      </c>
      <c r="B1086" s="10">
        <v>93.94</v>
      </c>
      <c r="C1086" s="45">
        <v>-0.0700000000000074</v>
      </c>
      <c r="D1086" s="46">
        <v>-7.44601638123682E-4</v>
      </c>
      <c r="E1086" s="10">
        <v>94.15</v>
      </c>
      <c r="F1086" s="10">
        <v>91.1</v>
      </c>
      <c r="G1086" s="10">
        <v>94.47</v>
      </c>
      <c r="H1086" s="47">
        <v>6836450.0</v>
      </c>
      <c r="I1086" s="10">
        <v>6.3333444E8</v>
      </c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3.5" customHeight="1">
      <c r="A1087" s="9">
        <v>42331.0</v>
      </c>
      <c r="B1087" s="10">
        <v>94.01</v>
      </c>
      <c r="C1087" s="45">
        <v>1.12</v>
      </c>
      <c r="D1087" s="46">
        <v>0.0120572720422005</v>
      </c>
      <c r="E1087" s="10">
        <v>93.0</v>
      </c>
      <c r="F1087" s="10">
        <v>92.14</v>
      </c>
      <c r="G1087" s="10">
        <v>94.5</v>
      </c>
      <c r="H1087" s="47">
        <v>4082770.0</v>
      </c>
      <c r="I1087" s="10">
        <v>3.8297819E8</v>
      </c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3.5" customHeight="1">
      <c r="A1088" s="9">
        <v>42328.0</v>
      </c>
      <c r="B1088" s="10">
        <v>92.89</v>
      </c>
      <c r="C1088" s="45">
        <v>-0.200000000000003</v>
      </c>
      <c r="D1088" s="46">
        <v>-0.00214845848103988</v>
      </c>
      <c r="E1088" s="10">
        <v>93.05</v>
      </c>
      <c r="F1088" s="10">
        <v>91.1</v>
      </c>
      <c r="G1088" s="10">
        <v>93.05</v>
      </c>
      <c r="H1088" s="47">
        <v>8195040.0</v>
      </c>
      <c r="I1088" s="10">
        <v>7.5319944E8</v>
      </c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3.5" customHeight="1">
      <c r="A1089" s="9">
        <v>42327.0</v>
      </c>
      <c r="B1089" s="10">
        <v>93.09</v>
      </c>
      <c r="C1089" s="45">
        <v>-0.409999999999997</v>
      </c>
      <c r="D1089" s="46">
        <v>-0.00438502673796788</v>
      </c>
      <c r="E1089" s="10">
        <v>93.94</v>
      </c>
      <c r="F1089" s="10">
        <v>92.18</v>
      </c>
      <c r="G1089" s="10">
        <v>95.68</v>
      </c>
      <c r="H1089" s="47">
        <v>7069660.0</v>
      </c>
      <c r="I1089" s="10">
        <v>6.6457675E8</v>
      </c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3.5" customHeight="1">
      <c r="A1090" s="9">
        <v>42326.0</v>
      </c>
      <c r="B1090" s="10">
        <v>93.5</v>
      </c>
      <c r="C1090" s="45">
        <v>-0.900000000000006</v>
      </c>
      <c r="D1090" s="46">
        <v>-0.00953389830508481</v>
      </c>
      <c r="E1090" s="10">
        <v>93.9</v>
      </c>
      <c r="F1090" s="10">
        <v>93.14</v>
      </c>
      <c r="G1090" s="10">
        <v>95.21</v>
      </c>
      <c r="H1090" s="47">
        <v>4929070.0</v>
      </c>
      <c r="I1090" s="10">
        <v>4.6353961E8</v>
      </c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3.5" customHeight="1">
      <c r="A1091" s="9">
        <v>42325.0</v>
      </c>
      <c r="B1091" s="10">
        <v>94.4</v>
      </c>
      <c r="C1091" s="45">
        <v>3.40000000000001</v>
      </c>
      <c r="D1091" s="46">
        <v>0.0373626373626374</v>
      </c>
      <c r="E1091" s="10">
        <v>91.09</v>
      </c>
      <c r="F1091" s="10">
        <v>91.09</v>
      </c>
      <c r="G1091" s="10">
        <v>95.78</v>
      </c>
      <c r="H1091" s="47">
        <v>1.523697E7</v>
      </c>
      <c r="I1091" s="10">
        <v>1.43684687E9</v>
      </c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3.5" customHeight="1">
      <c r="A1092" s="9">
        <v>42324.0</v>
      </c>
      <c r="B1092" s="10">
        <v>91.0</v>
      </c>
      <c r="C1092" s="45">
        <v>3.76000000000001</v>
      </c>
      <c r="D1092" s="46">
        <v>0.0430994956442</v>
      </c>
      <c r="E1092" s="10">
        <v>86.98</v>
      </c>
      <c r="F1092" s="10">
        <v>86.78</v>
      </c>
      <c r="G1092" s="10">
        <v>91.18</v>
      </c>
      <c r="H1092" s="47">
        <v>9613440.0</v>
      </c>
      <c r="I1092" s="10">
        <v>8.6403327E8</v>
      </c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3.5" customHeight="1">
      <c r="A1093" s="9">
        <v>42321.0</v>
      </c>
      <c r="B1093" s="10">
        <v>87.24</v>
      </c>
      <c r="C1093" s="45">
        <v>-0.0400000000000063</v>
      </c>
      <c r="D1093" s="46">
        <v>-4.58295142071566E-4</v>
      </c>
      <c r="E1093" s="10">
        <v>87.02</v>
      </c>
      <c r="F1093" s="10">
        <v>85.76</v>
      </c>
      <c r="G1093" s="10">
        <v>88.5</v>
      </c>
      <c r="H1093" s="47">
        <v>7639990.0</v>
      </c>
      <c r="I1093" s="10">
        <v>6.6736891E8</v>
      </c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3.5" customHeight="1">
      <c r="A1094" s="9">
        <v>42320.0</v>
      </c>
      <c r="B1094" s="10">
        <v>87.28</v>
      </c>
      <c r="C1094" s="45">
        <v>-3.72</v>
      </c>
      <c r="D1094" s="46">
        <v>-0.0408791208791209</v>
      </c>
      <c r="E1094" s="10">
        <v>91.0</v>
      </c>
      <c r="F1094" s="10">
        <v>86.84</v>
      </c>
      <c r="G1094" s="10">
        <v>91.6</v>
      </c>
      <c r="H1094" s="47">
        <v>1.076829E7</v>
      </c>
      <c r="I1094" s="10">
        <v>9.537963E8</v>
      </c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3.5" customHeight="1">
      <c r="A1095" s="9">
        <v>42319.0</v>
      </c>
      <c r="B1095" s="10">
        <v>91.0</v>
      </c>
      <c r="C1095" s="45">
        <v>0.5</v>
      </c>
      <c r="D1095" s="46">
        <v>0.00552486187845304</v>
      </c>
      <c r="E1095" s="10">
        <v>90.02</v>
      </c>
      <c r="F1095" s="10">
        <v>89.42</v>
      </c>
      <c r="G1095" s="10">
        <v>92.4</v>
      </c>
      <c r="H1095" s="47">
        <v>6778140.0</v>
      </c>
      <c r="I1095" s="10">
        <v>6.1518278E8</v>
      </c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3.5" customHeight="1">
      <c r="A1096" s="9">
        <v>42318.0</v>
      </c>
      <c r="B1096" s="10">
        <v>90.5</v>
      </c>
      <c r="C1096" s="45">
        <v>0.310000000000002</v>
      </c>
      <c r="D1096" s="46">
        <v>0.00343718815833243</v>
      </c>
      <c r="E1096" s="10">
        <v>89.88</v>
      </c>
      <c r="F1096" s="10">
        <v>89.23</v>
      </c>
      <c r="G1096" s="10">
        <v>91.5</v>
      </c>
      <c r="H1096" s="47">
        <v>7298130.0</v>
      </c>
      <c r="I1096" s="10">
        <v>6.6132324E8</v>
      </c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3.5" customHeight="1">
      <c r="A1097" s="9">
        <v>42317.0</v>
      </c>
      <c r="B1097" s="10">
        <v>90.19</v>
      </c>
      <c r="C1097" s="45">
        <v>-0.620000000000005</v>
      </c>
      <c r="D1097" s="46">
        <v>-0.00682744191168379</v>
      </c>
      <c r="E1097" s="10">
        <v>90.12</v>
      </c>
      <c r="F1097" s="10">
        <v>89.09</v>
      </c>
      <c r="G1097" s="10">
        <v>91.5</v>
      </c>
      <c r="H1097" s="47">
        <v>4845200.0</v>
      </c>
      <c r="I1097" s="10">
        <v>4.3772946E8</v>
      </c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3.5" customHeight="1">
      <c r="A1098" s="9">
        <v>42314.0</v>
      </c>
      <c r="B1098" s="10">
        <v>90.81</v>
      </c>
      <c r="C1098" s="45">
        <v>-0.489999999999995</v>
      </c>
      <c r="D1098" s="46">
        <v>-0.00536692223439206</v>
      </c>
      <c r="E1098" s="10">
        <v>90.95</v>
      </c>
      <c r="F1098" s="10">
        <v>90.3</v>
      </c>
      <c r="G1098" s="10">
        <v>92.17</v>
      </c>
      <c r="H1098" s="47">
        <v>4655690.0</v>
      </c>
      <c r="I1098" s="10">
        <v>4.2425518E8</v>
      </c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3.5" customHeight="1">
      <c r="A1099" s="9">
        <v>42313.0</v>
      </c>
      <c r="B1099" s="10">
        <v>91.3</v>
      </c>
      <c r="C1099" s="45">
        <v>-0.200000000000003</v>
      </c>
      <c r="D1099" s="46">
        <v>-0.00218579234972681</v>
      </c>
      <c r="E1099" s="10">
        <v>92.48</v>
      </c>
      <c r="F1099" s="10">
        <v>90.03</v>
      </c>
      <c r="G1099" s="10">
        <v>93.44</v>
      </c>
      <c r="H1099" s="47">
        <v>6261410.0</v>
      </c>
      <c r="I1099" s="10">
        <v>5.7608836E8</v>
      </c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3.5" customHeight="1">
      <c r="A1100" s="9">
        <v>42311.0</v>
      </c>
      <c r="B1100" s="10">
        <v>91.5</v>
      </c>
      <c r="C1100" s="45">
        <v>-0.489999999999995</v>
      </c>
      <c r="D1100" s="46">
        <v>-0.00532666594195016</v>
      </c>
      <c r="E1100" s="10">
        <v>91.97</v>
      </c>
      <c r="F1100" s="10">
        <v>91.2</v>
      </c>
      <c r="G1100" s="10">
        <v>93.57</v>
      </c>
      <c r="H1100" s="47">
        <v>7649470.0</v>
      </c>
      <c r="I1100" s="10">
        <v>7.0548537E8</v>
      </c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3.5" customHeight="1">
      <c r="A1101" s="9">
        <v>42310.0</v>
      </c>
      <c r="B1101" s="10">
        <v>91.99</v>
      </c>
      <c r="C1101" s="45">
        <v>2.14999999999999</v>
      </c>
      <c r="D1101" s="46">
        <v>0.0239314336598396</v>
      </c>
      <c r="E1101" s="10">
        <v>90.0</v>
      </c>
      <c r="F1101" s="10">
        <v>90.0</v>
      </c>
      <c r="G1101" s="10">
        <v>92.3</v>
      </c>
      <c r="H1101" s="47">
        <v>4346280.0</v>
      </c>
      <c r="I1101" s="10">
        <v>3.98242E8</v>
      </c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3.5" customHeight="1">
      <c r="A1102" s="9">
        <v>42307.0</v>
      </c>
      <c r="B1102" s="10">
        <v>89.84</v>
      </c>
      <c r="C1102" s="45">
        <v>-1.47</v>
      </c>
      <c r="D1102" s="46">
        <v>-0.0160990033950279</v>
      </c>
      <c r="E1102" s="10">
        <v>91.29</v>
      </c>
      <c r="F1102" s="10">
        <v>89.84</v>
      </c>
      <c r="G1102" s="10">
        <v>92.12</v>
      </c>
      <c r="H1102" s="47">
        <v>3011040.0</v>
      </c>
      <c r="I1102" s="10">
        <v>2.7441034E8</v>
      </c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3.5" customHeight="1">
      <c r="A1103" s="9">
        <v>42306.0</v>
      </c>
      <c r="B1103" s="10">
        <v>91.31</v>
      </c>
      <c r="C1103" s="45">
        <v>-0.390000000000001</v>
      </c>
      <c r="D1103" s="46">
        <v>-0.00425299890948747</v>
      </c>
      <c r="E1103" s="10">
        <v>91.7</v>
      </c>
      <c r="F1103" s="10">
        <v>90.5</v>
      </c>
      <c r="G1103" s="10">
        <v>91.87</v>
      </c>
      <c r="H1103" s="47">
        <v>2570280.0</v>
      </c>
      <c r="I1103" s="10">
        <v>2.3400734E8</v>
      </c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3.5" customHeight="1">
      <c r="A1104" s="9">
        <v>42305.0</v>
      </c>
      <c r="B1104" s="10">
        <v>91.7</v>
      </c>
      <c r="C1104" s="45">
        <v>-0.349999999999994</v>
      </c>
      <c r="D1104" s="46">
        <v>-0.00380228136882123</v>
      </c>
      <c r="E1104" s="10">
        <v>91.97</v>
      </c>
      <c r="F1104" s="10">
        <v>90.2</v>
      </c>
      <c r="G1104" s="10">
        <v>92.4</v>
      </c>
      <c r="H1104" s="47">
        <v>4243450.0</v>
      </c>
      <c r="I1104" s="10">
        <v>3.8810156E8</v>
      </c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3.5" customHeight="1">
      <c r="A1105" s="9">
        <v>42304.0</v>
      </c>
      <c r="B1105" s="10">
        <v>92.05</v>
      </c>
      <c r="C1105" s="45">
        <v>-3.05</v>
      </c>
      <c r="D1105" s="46">
        <v>-0.0320715036803365</v>
      </c>
      <c r="E1105" s="10">
        <v>94.25</v>
      </c>
      <c r="F1105" s="10">
        <v>89.84</v>
      </c>
      <c r="G1105" s="10">
        <v>95.45</v>
      </c>
      <c r="H1105" s="47">
        <v>1.067962E7</v>
      </c>
      <c r="I1105" s="10">
        <v>9.7854928E8</v>
      </c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3.5" customHeight="1">
      <c r="A1106" s="9">
        <v>42303.0</v>
      </c>
      <c r="B1106" s="10">
        <v>95.1</v>
      </c>
      <c r="C1106" s="45">
        <v>3.09999999999999</v>
      </c>
      <c r="D1106" s="46">
        <v>0.033695652173913</v>
      </c>
      <c r="E1106" s="10">
        <v>92.0</v>
      </c>
      <c r="F1106" s="10">
        <v>90.3</v>
      </c>
      <c r="G1106" s="10">
        <v>95.68</v>
      </c>
      <c r="H1106" s="47">
        <v>1.012341E7</v>
      </c>
      <c r="I1106" s="10">
        <v>9.4903542E8</v>
      </c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3.5" customHeight="1">
      <c r="A1107" s="9">
        <v>42300.0</v>
      </c>
      <c r="B1107" s="10">
        <v>92.0</v>
      </c>
      <c r="C1107" s="45">
        <v>3.70999999999999</v>
      </c>
      <c r="D1107" s="46">
        <v>0.0420206138860572</v>
      </c>
      <c r="E1107" s="10">
        <v>88.49</v>
      </c>
      <c r="F1107" s="10">
        <v>87.65</v>
      </c>
      <c r="G1107" s="10">
        <v>92.8</v>
      </c>
      <c r="H1107" s="47">
        <v>1.294313E7</v>
      </c>
      <c r="I1107" s="10">
        <v>1.17662367E9</v>
      </c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3.5" customHeight="1">
      <c r="A1108" s="9">
        <v>42299.0</v>
      </c>
      <c r="B1108" s="10">
        <v>88.29</v>
      </c>
      <c r="C1108" s="45">
        <v>2.30000000000001</v>
      </c>
      <c r="D1108" s="46">
        <v>0.0267472961972324</v>
      </c>
      <c r="E1108" s="10">
        <v>85.95</v>
      </c>
      <c r="F1108" s="10">
        <v>85.34</v>
      </c>
      <c r="G1108" s="10">
        <v>89.5</v>
      </c>
      <c r="H1108" s="47">
        <v>6357340.0</v>
      </c>
      <c r="I1108" s="10">
        <v>5.573395E8</v>
      </c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3.5" customHeight="1">
      <c r="A1109" s="9">
        <v>42298.0</v>
      </c>
      <c r="B1109" s="10">
        <v>85.99</v>
      </c>
      <c r="C1109" s="45">
        <v>-0.260000000000005</v>
      </c>
      <c r="D1109" s="46">
        <v>-0.00301449275362325</v>
      </c>
      <c r="E1109" s="10">
        <v>86.0</v>
      </c>
      <c r="F1109" s="10">
        <v>84.7</v>
      </c>
      <c r="G1109" s="10">
        <v>86.0</v>
      </c>
      <c r="H1109" s="47">
        <v>2018690.0</v>
      </c>
      <c r="I1109" s="10">
        <v>1.7270785E8</v>
      </c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3.5" customHeight="1">
      <c r="A1110" s="9">
        <v>42297.0</v>
      </c>
      <c r="B1110" s="10">
        <v>86.25</v>
      </c>
      <c r="C1110" s="45">
        <v>-0.0499999999999972</v>
      </c>
      <c r="D1110" s="46">
        <v>-5.79374275782122E-4</v>
      </c>
      <c r="E1110" s="10">
        <v>86.3</v>
      </c>
      <c r="F1110" s="10">
        <v>84.13</v>
      </c>
      <c r="G1110" s="10">
        <v>86.4</v>
      </c>
      <c r="H1110" s="47">
        <v>4448170.0</v>
      </c>
      <c r="I1110" s="10">
        <v>3.7910294E8</v>
      </c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3.5" customHeight="1">
      <c r="A1111" s="9">
        <v>42296.0</v>
      </c>
      <c r="B1111" s="10">
        <v>86.3</v>
      </c>
      <c r="C1111" s="45">
        <v>0.399999999999991</v>
      </c>
      <c r="D1111" s="46">
        <v>0.00465657741559943</v>
      </c>
      <c r="E1111" s="10">
        <v>85.72</v>
      </c>
      <c r="F1111" s="10">
        <v>84.55</v>
      </c>
      <c r="G1111" s="10">
        <v>86.62</v>
      </c>
      <c r="H1111" s="47">
        <v>4029190.0</v>
      </c>
      <c r="I1111" s="10">
        <v>3.449033E8</v>
      </c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3.5" customHeight="1">
      <c r="A1112" s="9">
        <v>42293.0</v>
      </c>
      <c r="B1112" s="10">
        <v>85.9</v>
      </c>
      <c r="C1112" s="45">
        <v>2.36</v>
      </c>
      <c r="D1112" s="46">
        <v>0.0282499401484319</v>
      </c>
      <c r="E1112" s="10">
        <v>83.98</v>
      </c>
      <c r="F1112" s="10">
        <v>83.7</v>
      </c>
      <c r="G1112" s="10">
        <v>85.98</v>
      </c>
      <c r="H1112" s="47">
        <v>8179060.0</v>
      </c>
      <c r="I1112" s="10">
        <v>6.9431561E8</v>
      </c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3.5" customHeight="1">
      <c r="A1113" s="9">
        <v>42292.0</v>
      </c>
      <c r="B1113" s="10">
        <v>83.54</v>
      </c>
      <c r="C1113" s="45">
        <v>-2.16</v>
      </c>
      <c r="D1113" s="46">
        <v>-0.0252042007001166</v>
      </c>
      <c r="E1113" s="10">
        <v>85.01</v>
      </c>
      <c r="F1113" s="10">
        <v>83.5</v>
      </c>
      <c r="G1113" s="10">
        <v>86.62</v>
      </c>
      <c r="H1113" s="47">
        <v>6903650.0</v>
      </c>
      <c r="I1113" s="10">
        <v>5.8356305E8</v>
      </c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3.5" customHeight="1">
      <c r="A1114" s="9">
        <v>42291.0</v>
      </c>
      <c r="B1114" s="10">
        <v>85.7</v>
      </c>
      <c r="C1114" s="45">
        <v>-1.25</v>
      </c>
      <c r="D1114" s="46">
        <v>-0.0143760782058654</v>
      </c>
      <c r="E1114" s="10">
        <v>86.5</v>
      </c>
      <c r="F1114" s="10">
        <v>84.04</v>
      </c>
      <c r="G1114" s="10">
        <v>88.16</v>
      </c>
      <c r="H1114" s="47">
        <v>1.092085E7</v>
      </c>
      <c r="I1114" s="10">
        <v>9.3244297E8</v>
      </c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3.5" customHeight="1">
      <c r="A1115" s="9">
        <v>42290.0</v>
      </c>
      <c r="B1115" s="10">
        <v>86.95</v>
      </c>
      <c r="C1115" s="45">
        <v>-1.25</v>
      </c>
      <c r="D1115" s="46">
        <v>-0.014172335600907</v>
      </c>
      <c r="E1115" s="10">
        <v>87.98</v>
      </c>
      <c r="F1115" s="10">
        <v>85.98</v>
      </c>
      <c r="G1115" s="10">
        <v>88.71</v>
      </c>
      <c r="H1115" s="47">
        <v>6496880.0</v>
      </c>
      <c r="I1115" s="10">
        <v>5.6425965E8</v>
      </c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3.5" customHeight="1">
      <c r="A1116" s="9">
        <v>42289.0</v>
      </c>
      <c r="B1116" s="10">
        <v>88.2</v>
      </c>
      <c r="C1116" s="45">
        <v>2.8</v>
      </c>
      <c r="D1116" s="46">
        <v>0.0327868852459016</v>
      </c>
      <c r="E1116" s="10">
        <v>85.4</v>
      </c>
      <c r="F1116" s="10">
        <v>85.21</v>
      </c>
      <c r="G1116" s="10">
        <v>88.2</v>
      </c>
      <c r="H1116" s="47">
        <v>6676000.0</v>
      </c>
      <c r="I1116" s="10">
        <v>5.7845801E8</v>
      </c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3.5" customHeight="1">
      <c r="A1117" s="9">
        <v>42286.0</v>
      </c>
      <c r="B1117" s="10">
        <v>85.4</v>
      </c>
      <c r="C1117" s="45">
        <v>2.35000000000001</v>
      </c>
      <c r="D1117" s="46">
        <v>0.0282962071041542</v>
      </c>
      <c r="E1117" s="10">
        <v>83.5</v>
      </c>
      <c r="F1117" s="10">
        <v>82.5</v>
      </c>
      <c r="G1117" s="10">
        <v>86.45</v>
      </c>
      <c r="H1117" s="47">
        <v>1.038175E7</v>
      </c>
      <c r="I1117" s="10">
        <v>8.8192592E8</v>
      </c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3.5" customHeight="1">
      <c r="A1118" s="9">
        <v>42285.0</v>
      </c>
      <c r="B1118" s="10">
        <v>83.05</v>
      </c>
      <c r="C1118" s="45">
        <v>-0.63000000000001</v>
      </c>
      <c r="D1118" s="46">
        <v>-0.00752868068833664</v>
      </c>
      <c r="E1118" s="10">
        <v>83.32</v>
      </c>
      <c r="F1118" s="10">
        <v>82.85</v>
      </c>
      <c r="G1118" s="10">
        <v>84.23</v>
      </c>
      <c r="H1118" s="47">
        <v>3126770.0</v>
      </c>
      <c r="I1118" s="10">
        <v>2.6143164E8</v>
      </c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3.5" customHeight="1">
      <c r="A1119" s="9">
        <v>42284.0</v>
      </c>
      <c r="B1119" s="10">
        <v>83.68</v>
      </c>
      <c r="C1119" s="45">
        <v>2.18000000000001</v>
      </c>
      <c r="D1119" s="46">
        <v>0.0267484662576688</v>
      </c>
      <c r="E1119" s="10">
        <v>82.49</v>
      </c>
      <c r="F1119" s="10">
        <v>79.62</v>
      </c>
      <c r="G1119" s="10">
        <v>83.9</v>
      </c>
      <c r="H1119" s="47">
        <v>7258850.0</v>
      </c>
      <c r="I1119" s="10">
        <v>5.961265E8</v>
      </c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3.5" customHeight="1">
      <c r="A1120" s="9">
        <v>42283.0</v>
      </c>
      <c r="B1120" s="10">
        <v>81.5</v>
      </c>
      <c r="C1120" s="45">
        <v>2.70999999999999</v>
      </c>
      <c r="D1120" s="46">
        <v>0.0343952278207894</v>
      </c>
      <c r="E1120" s="10">
        <v>78.92</v>
      </c>
      <c r="F1120" s="10">
        <v>78.23</v>
      </c>
      <c r="G1120" s="10">
        <v>82.08</v>
      </c>
      <c r="H1120" s="47">
        <v>5875190.0</v>
      </c>
      <c r="I1120" s="10">
        <v>4.7420537E8</v>
      </c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3.5" customHeight="1">
      <c r="A1121" s="9">
        <v>42282.0</v>
      </c>
      <c r="B1121" s="10">
        <v>78.79</v>
      </c>
      <c r="C1121" s="45">
        <v>1.19000000000001</v>
      </c>
      <c r="D1121" s="46">
        <v>0.0153350515463919</v>
      </c>
      <c r="E1121" s="10">
        <v>78.0</v>
      </c>
      <c r="F1121" s="10">
        <v>77.77</v>
      </c>
      <c r="G1121" s="10">
        <v>80.57</v>
      </c>
      <c r="H1121" s="47">
        <v>4909160.0</v>
      </c>
      <c r="I1121" s="10">
        <v>3.8748816E8</v>
      </c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3.5" customHeight="1">
      <c r="A1122" s="9">
        <v>42279.0</v>
      </c>
      <c r="B1122" s="10">
        <v>77.6</v>
      </c>
      <c r="C1122" s="45">
        <v>-1.55000000000001</v>
      </c>
      <c r="D1122" s="46">
        <v>-0.0195830701200254</v>
      </c>
      <c r="E1122" s="10">
        <v>79.02</v>
      </c>
      <c r="F1122" s="10">
        <v>76.15</v>
      </c>
      <c r="G1122" s="10">
        <v>79.42</v>
      </c>
      <c r="H1122" s="47">
        <v>5421140.0</v>
      </c>
      <c r="I1122" s="10">
        <v>4.2010572E8</v>
      </c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3.5" customHeight="1">
      <c r="A1123" s="9">
        <v>42278.0</v>
      </c>
      <c r="B1123" s="10">
        <v>79.15</v>
      </c>
      <c r="C1123" s="45">
        <v>-0.849999999999994</v>
      </c>
      <c r="D1123" s="46">
        <v>-0.0106249999999999</v>
      </c>
      <c r="E1123" s="10">
        <v>80.47</v>
      </c>
      <c r="F1123" s="10">
        <v>78.12</v>
      </c>
      <c r="G1123" s="10">
        <v>80.83</v>
      </c>
      <c r="H1123" s="47">
        <v>2635490.0</v>
      </c>
      <c r="I1123" s="10">
        <v>2.0909427E8</v>
      </c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3.5" customHeight="1">
      <c r="A1124" s="9">
        <v>42277.0</v>
      </c>
      <c r="B1124" s="10">
        <v>80.0</v>
      </c>
      <c r="C1124" s="45">
        <v>0.5</v>
      </c>
      <c r="D1124" s="46">
        <v>0.00628930817610063</v>
      </c>
      <c r="E1124" s="10">
        <v>79.66</v>
      </c>
      <c r="F1124" s="10">
        <v>79.0</v>
      </c>
      <c r="G1124" s="10">
        <v>80.84</v>
      </c>
      <c r="H1124" s="47">
        <v>7234100.0</v>
      </c>
      <c r="I1124" s="10">
        <v>5.7964025E8</v>
      </c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3.5" customHeight="1">
      <c r="A1125" s="9">
        <v>42276.0</v>
      </c>
      <c r="B1125" s="10">
        <v>79.5</v>
      </c>
      <c r="C1125" s="45">
        <v>2.0</v>
      </c>
      <c r="D1125" s="46">
        <v>0.0258064516129032</v>
      </c>
      <c r="E1125" s="10">
        <v>77.5</v>
      </c>
      <c r="F1125" s="10">
        <v>77.01</v>
      </c>
      <c r="G1125" s="10">
        <v>79.5</v>
      </c>
      <c r="H1125" s="47">
        <v>4416840.0</v>
      </c>
      <c r="I1125" s="10">
        <v>3.4742576E8</v>
      </c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3.5" customHeight="1">
      <c r="A1126" s="9">
        <v>42275.0</v>
      </c>
      <c r="B1126" s="10">
        <v>77.5</v>
      </c>
      <c r="C1126" s="45">
        <v>-2.98</v>
      </c>
      <c r="D1126" s="46">
        <v>-0.0370278330019881</v>
      </c>
      <c r="E1126" s="10">
        <v>80.51</v>
      </c>
      <c r="F1126" s="10">
        <v>77.2</v>
      </c>
      <c r="G1126" s="10">
        <v>81.16</v>
      </c>
      <c r="H1126" s="47">
        <v>3456540.0</v>
      </c>
      <c r="I1126" s="10">
        <v>2.7143333E8</v>
      </c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3.5" customHeight="1">
      <c r="A1127" s="9">
        <v>42272.0</v>
      </c>
      <c r="B1127" s="10">
        <v>80.48</v>
      </c>
      <c r="C1127" s="45">
        <v>1.08</v>
      </c>
      <c r="D1127" s="46">
        <v>0.0136020151133501</v>
      </c>
      <c r="E1127" s="10">
        <v>79.95</v>
      </c>
      <c r="F1127" s="10">
        <v>78.23</v>
      </c>
      <c r="G1127" s="10">
        <v>80.99</v>
      </c>
      <c r="H1127" s="47">
        <v>7728670.0</v>
      </c>
      <c r="I1127" s="10">
        <v>6.1576703E8</v>
      </c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3.5" customHeight="1">
      <c r="A1128" s="9">
        <v>42271.0</v>
      </c>
      <c r="B1128" s="10">
        <v>79.4</v>
      </c>
      <c r="C1128" s="45">
        <v>0.400000000000006</v>
      </c>
      <c r="D1128" s="46">
        <v>0.00506329113924058</v>
      </c>
      <c r="E1128" s="10">
        <v>79.59</v>
      </c>
      <c r="F1128" s="10">
        <v>78.71</v>
      </c>
      <c r="G1128" s="10">
        <v>81.38</v>
      </c>
      <c r="H1128" s="47">
        <v>5448120.0</v>
      </c>
      <c r="I1128" s="10">
        <v>4.3688777E8</v>
      </c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3.5" customHeight="1">
      <c r="A1129" s="9">
        <v>42270.0</v>
      </c>
      <c r="B1129" s="10">
        <v>79.0</v>
      </c>
      <c r="C1129" s="45">
        <v>-0.989999999999995</v>
      </c>
      <c r="D1129" s="46">
        <v>-0.0123765470683835</v>
      </c>
      <c r="E1129" s="10">
        <v>80.3</v>
      </c>
      <c r="F1129" s="10">
        <v>79.0</v>
      </c>
      <c r="G1129" s="10">
        <v>80.9</v>
      </c>
      <c r="H1129" s="47">
        <v>4539310.0</v>
      </c>
      <c r="I1129" s="10">
        <v>3.625531E8</v>
      </c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3.5" customHeight="1">
      <c r="A1130" s="9">
        <v>42269.0</v>
      </c>
      <c r="B1130" s="10">
        <v>79.99</v>
      </c>
      <c r="C1130" s="45">
        <v>-0.900000000000006</v>
      </c>
      <c r="D1130" s="46">
        <v>-0.0111262207936705</v>
      </c>
      <c r="E1130" s="10">
        <v>80.65</v>
      </c>
      <c r="F1130" s="10">
        <v>79.83</v>
      </c>
      <c r="G1130" s="10">
        <v>81.54</v>
      </c>
      <c r="H1130" s="47">
        <v>4043020.0</v>
      </c>
      <c r="I1130" s="10">
        <v>3.2576564E8</v>
      </c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3.5" customHeight="1">
      <c r="A1131" s="9">
        <v>42268.0</v>
      </c>
      <c r="B1131" s="10">
        <v>80.89</v>
      </c>
      <c r="C1131" s="45">
        <v>0.890000000000001</v>
      </c>
      <c r="D1131" s="46">
        <v>0.011125</v>
      </c>
      <c r="E1131" s="10">
        <v>80.69</v>
      </c>
      <c r="F1131" s="10">
        <v>80.03</v>
      </c>
      <c r="G1131" s="10">
        <v>81.7</v>
      </c>
      <c r="H1131" s="47">
        <v>2860930.0</v>
      </c>
      <c r="I1131" s="10">
        <v>2.3142097E8</v>
      </c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3.5" customHeight="1">
      <c r="A1132" s="9">
        <v>42265.0</v>
      </c>
      <c r="B1132" s="10">
        <v>80.0</v>
      </c>
      <c r="C1132" s="45">
        <v>-1.88</v>
      </c>
      <c r="D1132" s="46">
        <v>-0.0229604298974108</v>
      </c>
      <c r="E1132" s="10">
        <v>82.47</v>
      </c>
      <c r="F1132" s="10">
        <v>80.0</v>
      </c>
      <c r="G1132" s="10">
        <v>82.87</v>
      </c>
      <c r="H1132" s="47">
        <v>5270680.0</v>
      </c>
      <c r="I1132" s="10">
        <v>4.3111646E8</v>
      </c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3.5" customHeight="1">
      <c r="A1133" s="9">
        <v>42264.0</v>
      </c>
      <c r="B1133" s="10">
        <v>81.88</v>
      </c>
      <c r="C1133" s="45">
        <v>2.56999999999999</v>
      </c>
      <c r="D1133" s="46">
        <v>0.0324044887151682</v>
      </c>
      <c r="E1133" s="10">
        <v>79.31</v>
      </c>
      <c r="F1133" s="10">
        <v>79.12</v>
      </c>
      <c r="G1133" s="10">
        <v>83.97</v>
      </c>
      <c r="H1133" s="47">
        <v>7784730.0</v>
      </c>
      <c r="I1133" s="10">
        <v>6.3680974E8</v>
      </c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3.5" customHeight="1">
      <c r="A1134" s="9">
        <v>42263.0</v>
      </c>
      <c r="B1134" s="10">
        <v>79.31</v>
      </c>
      <c r="C1134" s="45">
        <v>-0.679999999999993</v>
      </c>
      <c r="D1134" s="46">
        <v>-0.00850106263282901</v>
      </c>
      <c r="E1134" s="10">
        <v>80.32</v>
      </c>
      <c r="F1134" s="10">
        <v>79.09</v>
      </c>
      <c r="G1134" s="10">
        <v>80.68</v>
      </c>
      <c r="H1134" s="47">
        <v>3772200.0</v>
      </c>
      <c r="I1134" s="10">
        <v>3.0134933E8</v>
      </c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3.5" customHeight="1">
      <c r="A1135" s="9">
        <v>42262.0</v>
      </c>
      <c r="B1135" s="10">
        <v>79.99</v>
      </c>
      <c r="C1135" s="45">
        <v>-1.98</v>
      </c>
      <c r="D1135" s="46">
        <v>-0.0241551787239234</v>
      </c>
      <c r="E1135" s="10">
        <v>82.58</v>
      </c>
      <c r="F1135" s="10">
        <v>78.92</v>
      </c>
      <c r="G1135" s="10">
        <v>82.59</v>
      </c>
      <c r="H1135" s="47">
        <v>6551330.0</v>
      </c>
      <c r="I1135" s="10">
        <v>5.2783534E8</v>
      </c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3.5" customHeight="1">
      <c r="A1136" s="9">
        <v>42261.0</v>
      </c>
      <c r="B1136" s="10">
        <v>81.97</v>
      </c>
      <c r="C1136" s="45">
        <v>1.38</v>
      </c>
      <c r="D1136" s="46">
        <v>0.0171237126194316</v>
      </c>
      <c r="E1136" s="10">
        <v>80.57</v>
      </c>
      <c r="F1136" s="10">
        <v>80.01</v>
      </c>
      <c r="G1136" s="10">
        <v>84.48</v>
      </c>
      <c r="H1136" s="47">
        <v>1.243148E7</v>
      </c>
      <c r="I1136" s="10">
        <v>1.02576197E9</v>
      </c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3.5" customHeight="1">
      <c r="A1137" s="9">
        <v>42258.0</v>
      </c>
      <c r="B1137" s="10">
        <v>80.59</v>
      </c>
      <c r="C1137" s="45">
        <v>2.98</v>
      </c>
      <c r="D1137" s="46">
        <v>0.0383971137739983</v>
      </c>
      <c r="E1137" s="10">
        <v>77.8</v>
      </c>
      <c r="F1137" s="10">
        <v>77.79</v>
      </c>
      <c r="G1137" s="10">
        <v>80.89</v>
      </c>
      <c r="H1137" s="47">
        <v>1.248379E7</v>
      </c>
      <c r="I1137" s="10">
        <v>9.8921988E8</v>
      </c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3.5" customHeight="1">
      <c r="A1138" s="9">
        <v>42257.0</v>
      </c>
      <c r="B1138" s="10">
        <v>77.61</v>
      </c>
      <c r="C1138" s="45">
        <v>2.73</v>
      </c>
      <c r="D1138" s="46">
        <v>0.0364583333333334</v>
      </c>
      <c r="E1138" s="10">
        <v>74.9</v>
      </c>
      <c r="F1138" s="10">
        <v>74.62</v>
      </c>
      <c r="G1138" s="10">
        <v>78.0</v>
      </c>
      <c r="H1138" s="47">
        <v>7760580.0</v>
      </c>
      <c r="I1138" s="10">
        <v>5.9350215E8</v>
      </c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3.5" customHeight="1">
      <c r="A1139" s="9">
        <v>42256.0</v>
      </c>
      <c r="B1139" s="10">
        <v>74.88</v>
      </c>
      <c r="C1139" s="45">
        <v>-0.120000000000005</v>
      </c>
      <c r="D1139" s="46">
        <v>-0.00160000000000006</v>
      </c>
      <c r="E1139" s="10">
        <v>75.38</v>
      </c>
      <c r="F1139" s="10">
        <v>74.88</v>
      </c>
      <c r="G1139" s="10">
        <v>76.77</v>
      </c>
      <c r="H1139" s="47">
        <v>5181160.0</v>
      </c>
      <c r="I1139" s="10">
        <v>3.9411437E8</v>
      </c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3.5" customHeight="1">
      <c r="A1140" s="9">
        <v>42255.0</v>
      </c>
      <c r="B1140" s="10">
        <v>75.0</v>
      </c>
      <c r="C1140" s="45">
        <v>1.01000000000001</v>
      </c>
      <c r="D1140" s="46">
        <v>0.0136504933099068</v>
      </c>
      <c r="E1140" s="10">
        <v>74.01</v>
      </c>
      <c r="F1140" s="10">
        <v>73.8</v>
      </c>
      <c r="G1140" s="10">
        <v>75.18</v>
      </c>
      <c r="H1140" s="47">
        <v>4540380.0</v>
      </c>
      <c r="I1140" s="10">
        <v>3.3817536E8</v>
      </c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3.5" customHeight="1">
      <c r="A1141" s="9">
        <v>42254.0</v>
      </c>
      <c r="B1141" s="10">
        <v>73.99</v>
      </c>
      <c r="C1141" s="45">
        <v>-2.11</v>
      </c>
      <c r="D1141" s="46">
        <v>-0.0277266754270696</v>
      </c>
      <c r="E1141" s="10">
        <v>76.23</v>
      </c>
      <c r="F1141" s="10">
        <v>73.08</v>
      </c>
      <c r="G1141" s="10">
        <v>76.23</v>
      </c>
      <c r="H1141" s="47">
        <v>5077700.0</v>
      </c>
      <c r="I1141" s="10">
        <v>3.7919212E8</v>
      </c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3.5" customHeight="1">
      <c r="A1142" s="9">
        <v>42251.0</v>
      </c>
      <c r="B1142" s="10">
        <v>76.1</v>
      </c>
      <c r="C1142" s="45">
        <v>0.669999999999987</v>
      </c>
      <c r="D1142" s="46">
        <v>0.00888240753016025</v>
      </c>
      <c r="E1142" s="10">
        <v>75.35</v>
      </c>
      <c r="F1142" s="10">
        <v>74.82</v>
      </c>
      <c r="G1142" s="10">
        <v>76.4</v>
      </c>
      <c r="H1142" s="47">
        <v>3493730.0</v>
      </c>
      <c r="I1142" s="10">
        <v>2.6429749E8</v>
      </c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3.5" customHeight="1">
      <c r="A1143" s="9">
        <v>42250.0</v>
      </c>
      <c r="B1143" s="10">
        <v>75.43</v>
      </c>
      <c r="C1143" s="45">
        <v>0.52000000000001</v>
      </c>
      <c r="D1143" s="46">
        <v>0.00694166332932866</v>
      </c>
      <c r="E1143" s="10">
        <v>75.39</v>
      </c>
      <c r="F1143" s="10">
        <v>75.3</v>
      </c>
      <c r="G1143" s="10">
        <v>76.43</v>
      </c>
      <c r="H1143" s="47">
        <v>5014000.0</v>
      </c>
      <c r="I1143" s="10">
        <v>3.8056153E8</v>
      </c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3.5" customHeight="1">
      <c r="A1144" s="9">
        <v>42249.0</v>
      </c>
      <c r="B1144" s="10">
        <v>74.91</v>
      </c>
      <c r="C1144" s="45">
        <v>-1.69</v>
      </c>
      <c r="D1144" s="46">
        <v>-0.0220626631853786</v>
      </c>
      <c r="E1144" s="10">
        <v>76.05</v>
      </c>
      <c r="F1144" s="10">
        <v>74.67</v>
      </c>
      <c r="G1144" s="10">
        <v>76.8</v>
      </c>
      <c r="H1144" s="47">
        <v>5656620.0</v>
      </c>
      <c r="I1144" s="10">
        <v>4.2897418E8</v>
      </c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3.5" customHeight="1">
      <c r="A1145" s="9">
        <v>42248.0</v>
      </c>
      <c r="B1145" s="10">
        <v>76.6</v>
      </c>
      <c r="C1145" s="45">
        <v>2.28999999999999</v>
      </c>
      <c r="D1145" s="46">
        <v>0.0308168483380432</v>
      </c>
      <c r="E1145" s="10">
        <v>74.19</v>
      </c>
      <c r="F1145" s="10">
        <v>73.87</v>
      </c>
      <c r="G1145" s="10">
        <v>76.6</v>
      </c>
      <c r="H1145" s="47">
        <v>1.06772E7</v>
      </c>
      <c r="I1145" s="10">
        <v>8.0712369E8</v>
      </c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3.5" customHeight="1">
      <c r="A1146" s="9">
        <v>42247.0</v>
      </c>
      <c r="B1146" s="10">
        <v>74.31</v>
      </c>
      <c r="C1146" s="45">
        <v>0.310000000000002</v>
      </c>
      <c r="D1146" s="46">
        <v>0.00418918918918922</v>
      </c>
      <c r="E1146" s="10">
        <v>73.71</v>
      </c>
      <c r="F1146" s="10">
        <v>73.05</v>
      </c>
      <c r="G1146" s="10">
        <v>74.32</v>
      </c>
      <c r="H1146" s="47">
        <v>4311250.0</v>
      </c>
      <c r="I1146" s="10">
        <v>3.1831079E8</v>
      </c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3.5" customHeight="1">
      <c r="A1147" s="9">
        <v>42244.0</v>
      </c>
      <c r="B1147" s="10">
        <v>74.0</v>
      </c>
      <c r="C1147" s="45">
        <v>0.579999999999998</v>
      </c>
      <c r="D1147" s="46">
        <v>0.00789975483519475</v>
      </c>
      <c r="E1147" s="10">
        <v>74.3</v>
      </c>
      <c r="F1147" s="10">
        <v>72.3</v>
      </c>
      <c r="G1147" s="10">
        <v>74.57</v>
      </c>
      <c r="H1147" s="47">
        <v>6328490.0</v>
      </c>
      <c r="I1147" s="10">
        <v>4.6440725E8</v>
      </c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3.5" customHeight="1">
      <c r="A1148" s="9">
        <v>42243.0</v>
      </c>
      <c r="B1148" s="10">
        <v>73.42</v>
      </c>
      <c r="C1148" s="45">
        <v>2.32000000000001</v>
      </c>
      <c r="D1148" s="46">
        <v>0.0326300984528834</v>
      </c>
      <c r="E1148" s="10">
        <v>71.6</v>
      </c>
      <c r="F1148" s="10">
        <v>71.12</v>
      </c>
      <c r="G1148" s="10">
        <v>74.55</v>
      </c>
      <c r="H1148" s="47">
        <v>7768370.0</v>
      </c>
      <c r="I1148" s="10">
        <v>5.6704864E8</v>
      </c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3.5" customHeight="1">
      <c r="A1149" s="9">
        <v>42242.0</v>
      </c>
      <c r="B1149" s="10">
        <v>71.1</v>
      </c>
      <c r="C1149" s="45">
        <v>-0.300000000000011</v>
      </c>
      <c r="D1149" s="46">
        <v>-0.00420168067226907</v>
      </c>
      <c r="E1149" s="10">
        <v>71.2</v>
      </c>
      <c r="F1149" s="10">
        <v>70.15</v>
      </c>
      <c r="G1149" s="10">
        <v>71.66</v>
      </c>
      <c r="H1149" s="47">
        <v>3720330.0</v>
      </c>
      <c r="I1149" s="10">
        <v>2.643838E8</v>
      </c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3.5" customHeight="1">
      <c r="A1150" s="9">
        <v>42241.0</v>
      </c>
      <c r="B1150" s="10">
        <v>71.4</v>
      </c>
      <c r="C1150" s="45">
        <v>1.90000000000001</v>
      </c>
      <c r="D1150" s="46">
        <v>0.027338129496403</v>
      </c>
      <c r="E1150" s="10">
        <v>69.52</v>
      </c>
      <c r="F1150" s="10">
        <v>69.5</v>
      </c>
      <c r="G1150" s="10">
        <v>71.78</v>
      </c>
      <c r="H1150" s="47">
        <v>6647680.0</v>
      </c>
      <c r="I1150" s="10">
        <v>4.6904891E8</v>
      </c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3.5" customHeight="1">
      <c r="A1151" s="9">
        <v>42240.0</v>
      </c>
      <c r="B1151" s="10">
        <v>69.5</v>
      </c>
      <c r="C1151" s="45">
        <v>-2.3</v>
      </c>
      <c r="D1151" s="46">
        <v>-0.032033426183844</v>
      </c>
      <c r="E1151" s="10">
        <v>70.0</v>
      </c>
      <c r="F1151" s="10">
        <v>66.55</v>
      </c>
      <c r="G1151" s="10">
        <v>71.37</v>
      </c>
      <c r="H1151" s="47">
        <v>8789290.0</v>
      </c>
      <c r="I1151" s="10">
        <v>6.1359662E8</v>
      </c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3.5" customHeight="1">
      <c r="A1152" s="9">
        <v>42237.0</v>
      </c>
      <c r="B1152" s="10">
        <v>71.8</v>
      </c>
      <c r="C1152" s="45">
        <v>-2.72</v>
      </c>
      <c r="D1152" s="46">
        <v>-0.0365002683843263</v>
      </c>
      <c r="E1152" s="10">
        <v>74.51</v>
      </c>
      <c r="F1152" s="10">
        <v>71.8</v>
      </c>
      <c r="G1152" s="10">
        <v>74.97</v>
      </c>
      <c r="H1152" s="47">
        <v>4117190.0</v>
      </c>
      <c r="I1152" s="10">
        <v>3.0085502E8</v>
      </c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3.5" customHeight="1">
      <c r="A1153" s="9">
        <v>42236.0</v>
      </c>
      <c r="B1153" s="10">
        <v>74.52</v>
      </c>
      <c r="C1153" s="45">
        <v>0.219999999999999</v>
      </c>
      <c r="D1153" s="46">
        <v>0.00296096904441452</v>
      </c>
      <c r="E1153" s="10">
        <v>74.19</v>
      </c>
      <c r="F1153" s="10">
        <v>74.16</v>
      </c>
      <c r="G1153" s="10">
        <v>75.5</v>
      </c>
      <c r="H1153" s="47">
        <v>3089670.0</v>
      </c>
      <c r="I1153" s="10">
        <v>2.3161747E8</v>
      </c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3.5" customHeight="1">
      <c r="A1154" s="9">
        <v>42235.0</v>
      </c>
      <c r="B1154" s="10">
        <v>74.3</v>
      </c>
      <c r="C1154" s="45">
        <v>-0.900000000000006</v>
      </c>
      <c r="D1154" s="46">
        <v>-0.0119680851063831</v>
      </c>
      <c r="E1154" s="10">
        <v>75.11</v>
      </c>
      <c r="F1154" s="10">
        <v>74.18</v>
      </c>
      <c r="G1154" s="10">
        <v>76.2</v>
      </c>
      <c r="H1154" s="47">
        <v>3457520.0</v>
      </c>
      <c r="I1154" s="10">
        <v>2.6019327E8</v>
      </c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3.5" customHeight="1">
      <c r="A1155" s="9">
        <v>42234.0</v>
      </c>
      <c r="B1155" s="10">
        <v>75.2</v>
      </c>
      <c r="C1155" s="45">
        <v>-0.799999999999997</v>
      </c>
      <c r="D1155" s="46">
        <v>-0.0105263157894736</v>
      </c>
      <c r="E1155" s="10">
        <v>75.51</v>
      </c>
      <c r="F1155" s="10">
        <v>74.13</v>
      </c>
      <c r="G1155" s="10">
        <v>76.36</v>
      </c>
      <c r="H1155" s="47">
        <v>2691750.0</v>
      </c>
      <c r="I1155" s="10">
        <v>2.0232757E8</v>
      </c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3.5" customHeight="1">
      <c r="A1156" s="9">
        <v>42233.0</v>
      </c>
      <c r="B1156" s="10">
        <v>76.0</v>
      </c>
      <c r="C1156" s="45">
        <v>-0.180000000000007</v>
      </c>
      <c r="D1156" s="46">
        <v>-0.00236282488842225</v>
      </c>
      <c r="E1156" s="10">
        <v>75.0</v>
      </c>
      <c r="F1156" s="10">
        <v>74.66</v>
      </c>
      <c r="G1156" s="10">
        <v>76.74</v>
      </c>
      <c r="H1156" s="47">
        <v>3103540.0</v>
      </c>
      <c r="I1156" s="10">
        <v>2.3592608E8</v>
      </c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3.5" customHeight="1">
      <c r="A1157" s="9">
        <v>42230.0</v>
      </c>
      <c r="B1157" s="10">
        <v>76.18</v>
      </c>
      <c r="C1157" s="45">
        <v>0.980000000000004</v>
      </c>
      <c r="D1157" s="46">
        <v>0.0130319148936171</v>
      </c>
      <c r="E1157" s="10">
        <v>74.66</v>
      </c>
      <c r="F1157" s="10">
        <v>74.22</v>
      </c>
      <c r="G1157" s="10">
        <v>76.8</v>
      </c>
      <c r="H1157" s="47">
        <v>4107660.0</v>
      </c>
      <c r="I1157" s="10">
        <v>3.098788E8</v>
      </c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3.5" customHeight="1">
      <c r="A1158" s="9">
        <v>42229.0</v>
      </c>
      <c r="B1158" s="10">
        <v>75.2</v>
      </c>
      <c r="C1158" s="45">
        <v>1.2</v>
      </c>
      <c r="D1158" s="46">
        <v>0.0162162162162163</v>
      </c>
      <c r="E1158" s="10">
        <v>74.16</v>
      </c>
      <c r="F1158" s="10">
        <v>73.2</v>
      </c>
      <c r="G1158" s="10">
        <v>75.22</v>
      </c>
      <c r="H1158" s="47">
        <v>4775070.0</v>
      </c>
      <c r="I1158" s="10">
        <v>3.5393842E8</v>
      </c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3.5" customHeight="1">
      <c r="A1159" s="9">
        <v>42228.0</v>
      </c>
      <c r="B1159" s="10">
        <v>74.0</v>
      </c>
      <c r="C1159" s="45">
        <v>0.400000000000006</v>
      </c>
      <c r="D1159" s="46">
        <v>0.00543478260869573</v>
      </c>
      <c r="E1159" s="10">
        <v>73.75</v>
      </c>
      <c r="F1159" s="10">
        <v>73.21</v>
      </c>
      <c r="G1159" s="10">
        <v>74.84</v>
      </c>
      <c r="H1159" s="47">
        <v>4151700.0</v>
      </c>
      <c r="I1159" s="10">
        <v>3.0845102E8</v>
      </c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3.5" customHeight="1">
      <c r="A1160" s="9">
        <v>42227.0</v>
      </c>
      <c r="B1160" s="10">
        <v>73.6</v>
      </c>
      <c r="C1160" s="45">
        <v>0.0</v>
      </c>
      <c r="D1160" s="46">
        <v>0.0</v>
      </c>
      <c r="E1160" s="10">
        <v>73.45</v>
      </c>
      <c r="F1160" s="10">
        <v>73.25</v>
      </c>
      <c r="G1160" s="10">
        <v>74.2</v>
      </c>
      <c r="H1160" s="47">
        <v>7657680.0</v>
      </c>
      <c r="I1160" s="10">
        <v>5.6382382E8</v>
      </c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3.5" customHeight="1">
      <c r="A1161" s="9">
        <v>42226.0</v>
      </c>
      <c r="B1161" s="10">
        <v>73.6</v>
      </c>
      <c r="C1161" s="45">
        <v>-0.800000000000011</v>
      </c>
      <c r="D1161" s="46">
        <v>-0.0107526881720432</v>
      </c>
      <c r="E1161" s="10">
        <v>74.41</v>
      </c>
      <c r="F1161" s="10">
        <v>72.26</v>
      </c>
      <c r="G1161" s="10">
        <v>74.44</v>
      </c>
      <c r="H1161" s="47">
        <v>5192940.0</v>
      </c>
      <c r="I1161" s="10">
        <v>3.802279E8</v>
      </c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3.5" customHeight="1">
      <c r="A1162" s="9">
        <v>42223.0</v>
      </c>
      <c r="B1162" s="10">
        <v>74.4</v>
      </c>
      <c r="C1162" s="45">
        <v>1.09</v>
      </c>
      <c r="D1162" s="46">
        <v>0.014868367207748</v>
      </c>
      <c r="E1162" s="10">
        <v>73.03</v>
      </c>
      <c r="F1162" s="10">
        <v>73.03</v>
      </c>
      <c r="G1162" s="10">
        <v>74.69</v>
      </c>
      <c r="H1162" s="47">
        <v>3954260.0</v>
      </c>
      <c r="I1162" s="10">
        <v>2.9354953E8</v>
      </c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3.5" customHeight="1">
      <c r="A1163" s="9">
        <v>42222.0</v>
      </c>
      <c r="B1163" s="10">
        <v>73.31</v>
      </c>
      <c r="C1163" s="45">
        <v>1.11</v>
      </c>
      <c r="D1163" s="46">
        <v>0.0153739612188366</v>
      </c>
      <c r="E1163" s="10">
        <v>71.73</v>
      </c>
      <c r="F1163" s="10">
        <v>71.6</v>
      </c>
      <c r="G1163" s="10">
        <v>74.0</v>
      </c>
      <c r="H1163" s="47">
        <v>1.001916E7</v>
      </c>
      <c r="I1163" s="10">
        <v>7.3223003E8</v>
      </c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3.5" customHeight="1">
      <c r="A1164" s="9">
        <v>42221.0</v>
      </c>
      <c r="B1164" s="10">
        <v>72.2</v>
      </c>
      <c r="C1164" s="45">
        <v>1.7</v>
      </c>
      <c r="D1164" s="46">
        <v>0.024113475177305</v>
      </c>
      <c r="E1164" s="10">
        <v>71.16</v>
      </c>
      <c r="F1164" s="10">
        <v>71.16</v>
      </c>
      <c r="G1164" s="10">
        <v>72.75</v>
      </c>
      <c r="H1164" s="47">
        <v>5210040.0</v>
      </c>
      <c r="I1164" s="10">
        <v>3.7528684E8</v>
      </c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3.5" customHeight="1">
      <c r="A1165" s="9">
        <v>42220.0</v>
      </c>
      <c r="B1165" s="10">
        <v>70.5</v>
      </c>
      <c r="C1165" s="45">
        <v>0.0</v>
      </c>
      <c r="D1165" s="46">
        <v>0.0</v>
      </c>
      <c r="E1165" s="10">
        <v>70.0</v>
      </c>
      <c r="F1165" s="10">
        <v>70.0</v>
      </c>
      <c r="G1165" s="10">
        <v>71.23</v>
      </c>
      <c r="H1165" s="47">
        <v>3139740.0</v>
      </c>
      <c r="I1165" s="10">
        <v>2.2266986E8</v>
      </c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3.5" customHeight="1">
      <c r="A1166" s="9">
        <v>42219.0</v>
      </c>
      <c r="B1166" s="10">
        <v>70.5</v>
      </c>
      <c r="C1166" s="45">
        <v>0.0</v>
      </c>
      <c r="D1166" s="46">
        <v>0.0</v>
      </c>
      <c r="E1166" s="10">
        <v>70.75</v>
      </c>
      <c r="F1166" s="10">
        <v>70.06</v>
      </c>
      <c r="G1166" s="10">
        <v>71.29</v>
      </c>
      <c r="H1166" s="47">
        <v>3033360.0</v>
      </c>
      <c r="I1166" s="10">
        <v>2.1431516E8</v>
      </c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3.5" customHeight="1">
      <c r="A1167" s="9">
        <v>42216.0</v>
      </c>
      <c r="B1167" s="10">
        <v>70.5</v>
      </c>
      <c r="C1167" s="45">
        <v>-0.0900000000000034</v>
      </c>
      <c r="D1167" s="46">
        <v>-0.0012749681257969</v>
      </c>
      <c r="E1167" s="10">
        <v>70.37</v>
      </c>
      <c r="F1167" s="10">
        <v>69.84</v>
      </c>
      <c r="G1167" s="10">
        <v>71.69</v>
      </c>
      <c r="H1167" s="47">
        <v>5766360.0</v>
      </c>
      <c r="I1167" s="10">
        <v>4.1006965E8</v>
      </c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3.5" customHeight="1">
      <c r="A1168" s="9">
        <v>42215.0</v>
      </c>
      <c r="B1168" s="10">
        <v>70.59</v>
      </c>
      <c r="C1168" s="45">
        <v>0.890000000000001</v>
      </c>
      <c r="D1168" s="46">
        <v>0.0127690100430416</v>
      </c>
      <c r="E1168" s="10">
        <v>69.84</v>
      </c>
      <c r="F1168" s="10">
        <v>69.84</v>
      </c>
      <c r="G1168" s="10">
        <v>70.59</v>
      </c>
      <c r="H1168" s="47">
        <v>3159060.0</v>
      </c>
      <c r="I1168" s="10">
        <v>2.2140658E8</v>
      </c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3.5" customHeight="1">
      <c r="A1169" s="9">
        <v>42214.0</v>
      </c>
      <c r="B1169" s="10">
        <v>69.7</v>
      </c>
      <c r="C1169" s="45">
        <v>-0.209999999999994</v>
      </c>
      <c r="D1169" s="46">
        <v>-0.00300386210842503</v>
      </c>
      <c r="E1169" s="10">
        <v>70.17</v>
      </c>
      <c r="F1169" s="10">
        <v>69.7</v>
      </c>
      <c r="G1169" s="10">
        <v>70.67</v>
      </c>
      <c r="H1169" s="47">
        <v>4530840.0</v>
      </c>
      <c r="I1169" s="10">
        <v>3.1728626E8</v>
      </c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3.5" customHeight="1">
      <c r="A1170" s="9">
        <v>42213.0</v>
      </c>
      <c r="B1170" s="10">
        <v>69.91</v>
      </c>
      <c r="C1170" s="45">
        <v>2.16</v>
      </c>
      <c r="D1170" s="46">
        <v>0.0318819188191881</v>
      </c>
      <c r="E1170" s="10">
        <v>67.76</v>
      </c>
      <c r="F1170" s="10">
        <v>67.73</v>
      </c>
      <c r="G1170" s="10">
        <v>70.71</v>
      </c>
      <c r="H1170" s="47">
        <v>7512540.0</v>
      </c>
      <c r="I1170" s="10">
        <v>5.244363E8</v>
      </c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3.5" customHeight="1">
      <c r="A1171" s="9">
        <v>42212.0</v>
      </c>
      <c r="B1171" s="10">
        <v>67.75</v>
      </c>
      <c r="C1171" s="45">
        <v>-0.359999999999999</v>
      </c>
      <c r="D1171" s="46">
        <v>-0.00528556746439582</v>
      </c>
      <c r="E1171" s="10">
        <v>68.3</v>
      </c>
      <c r="F1171" s="10">
        <v>66.81</v>
      </c>
      <c r="G1171" s="10">
        <v>69.2</v>
      </c>
      <c r="H1171" s="47">
        <v>6169900.0</v>
      </c>
      <c r="I1171" s="10">
        <v>4.1946647E8</v>
      </c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3.5" customHeight="1">
      <c r="A1172" s="9">
        <v>42209.0</v>
      </c>
      <c r="B1172" s="10">
        <v>68.11</v>
      </c>
      <c r="C1172" s="45">
        <v>-0.840000000000003</v>
      </c>
      <c r="D1172" s="46">
        <v>-0.0121827411167513</v>
      </c>
      <c r="E1172" s="10">
        <v>68.95</v>
      </c>
      <c r="F1172" s="10">
        <v>68.02</v>
      </c>
      <c r="G1172" s="10">
        <v>69.75</v>
      </c>
      <c r="H1172" s="47">
        <v>2967910.0</v>
      </c>
      <c r="I1172" s="10">
        <v>2.0461722E8</v>
      </c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3.5" customHeight="1">
      <c r="A1173" s="9">
        <v>42208.0</v>
      </c>
      <c r="B1173" s="10">
        <v>68.95</v>
      </c>
      <c r="C1173" s="45">
        <v>-1.05</v>
      </c>
      <c r="D1173" s="46">
        <v>-0.015</v>
      </c>
      <c r="E1173" s="10">
        <v>70.17</v>
      </c>
      <c r="F1173" s="10">
        <v>68.78</v>
      </c>
      <c r="G1173" s="10">
        <v>70.17</v>
      </c>
      <c r="H1173" s="47">
        <v>3743630.0</v>
      </c>
      <c r="I1173" s="10">
        <v>2.5866526E8</v>
      </c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3.5" customHeight="1">
      <c r="A1174" s="9">
        <v>42207.0</v>
      </c>
      <c r="B1174" s="10">
        <v>70.0</v>
      </c>
      <c r="C1174" s="45">
        <v>-0.450000000000003</v>
      </c>
      <c r="D1174" s="46">
        <v>-0.00638750887154014</v>
      </c>
      <c r="E1174" s="10">
        <v>70.3</v>
      </c>
      <c r="F1174" s="10">
        <v>69.15</v>
      </c>
      <c r="G1174" s="10">
        <v>70.63</v>
      </c>
      <c r="H1174" s="47">
        <v>5687790.0</v>
      </c>
      <c r="I1174" s="10">
        <v>3.9829818E8</v>
      </c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3.5" customHeight="1">
      <c r="A1175" s="9">
        <v>42206.0</v>
      </c>
      <c r="B1175" s="10">
        <v>70.45</v>
      </c>
      <c r="C1175" s="45">
        <v>0.25</v>
      </c>
      <c r="D1175" s="46">
        <v>0.00356125356125356</v>
      </c>
      <c r="E1175" s="10">
        <v>70.22</v>
      </c>
      <c r="F1175" s="10">
        <v>70.22</v>
      </c>
      <c r="G1175" s="10">
        <v>71.86</v>
      </c>
      <c r="H1175" s="47">
        <v>4065130.0</v>
      </c>
      <c r="I1175" s="10">
        <v>2.8920355E8</v>
      </c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3.5" customHeight="1">
      <c r="A1176" s="9">
        <v>42205.0</v>
      </c>
      <c r="B1176" s="10">
        <v>70.2</v>
      </c>
      <c r="C1176" s="45">
        <v>-1.69</v>
      </c>
      <c r="D1176" s="46">
        <v>-0.023508137432188</v>
      </c>
      <c r="E1176" s="10">
        <v>71.95</v>
      </c>
      <c r="F1176" s="10">
        <v>70.2</v>
      </c>
      <c r="G1176" s="10">
        <v>72.02</v>
      </c>
      <c r="H1176" s="47">
        <v>3178100.0</v>
      </c>
      <c r="I1176" s="10">
        <v>2.255436E8</v>
      </c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3.5" customHeight="1">
      <c r="A1177" s="9">
        <v>42202.0</v>
      </c>
      <c r="B1177" s="10">
        <v>71.89</v>
      </c>
      <c r="C1177" s="45">
        <v>-0.0900000000000034</v>
      </c>
      <c r="D1177" s="46">
        <v>-0.00125034731869969</v>
      </c>
      <c r="E1177" s="10">
        <v>71.75</v>
      </c>
      <c r="F1177" s="10">
        <v>71.6</v>
      </c>
      <c r="G1177" s="10">
        <v>72.4</v>
      </c>
      <c r="H1177" s="47">
        <v>2449590.0</v>
      </c>
      <c r="I1177" s="10">
        <v>1.7660843E8</v>
      </c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3.5" customHeight="1">
      <c r="A1178" s="9">
        <v>42201.0</v>
      </c>
      <c r="B1178" s="10">
        <v>71.98</v>
      </c>
      <c r="C1178" s="45">
        <v>-0.25</v>
      </c>
      <c r="D1178" s="46">
        <v>-0.0034611657206147</v>
      </c>
      <c r="E1178" s="10">
        <v>72.08</v>
      </c>
      <c r="F1178" s="10">
        <v>71.4</v>
      </c>
      <c r="G1178" s="10">
        <v>72.47</v>
      </c>
      <c r="H1178" s="47">
        <v>4978010.0</v>
      </c>
      <c r="I1178" s="10">
        <v>3.5820277E8</v>
      </c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3.5" customHeight="1">
      <c r="A1179" s="9">
        <v>42200.0</v>
      </c>
      <c r="B1179" s="10">
        <v>72.23</v>
      </c>
      <c r="C1179" s="45">
        <v>1.99000000000001</v>
      </c>
      <c r="D1179" s="46">
        <v>0.0283314350797268</v>
      </c>
      <c r="E1179" s="10">
        <v>69.8</v>
      </c>
      <c r="F1179" s="10">
        <v>69.66</v>
      </c>
      <c r="G1179" s="10">
        <v>72.23</v>
      </c>
      <c r="H1179" s="47">
        <v>7423860.0</v>
      </c>
      <c r="I1179" s="10">
        <v>5.2406621E8</v>
      </c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3.5" customHeight="1">
      <c r="A1180" s="9">
        <v>42199.0</v>
      </c>
      <c r="B1180" s="10">
        <v>70.24</v>
      </c>
      <c r="C1180" s="45">
        <v>2.67</v>
      </c>
      <c r="D1180" s="46">
        <v>0.0395145774752109</v>
      </c>
      <c r="E1180" s="10">
        <v>67.9</v>
      </c>
      <c r="F1180" s="10">
        <v>67.17</v>
      </c>
      <c r="G1180" s="10">
        <v>70.37</v>
      </c>
      <c r="H1180" s="47">
        <v>8330160.0</v>
      </c>
      <c r="I1180" s="10">
        <v>5.7694343E8</v>
      </c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3.5" customHeight="1">
      <c r="A1181" s="9">
        <v>42198.0</v>
      </c>
      <c r="B1181" s="10">
        <v>67.57</v>
      </c>
      <c r="C1181" s="45">
        <v>1.47</v>
      </c>
      <c r="D1181" s="46">
        <v>0.0222390317700454</v>
      </c>
      <c r="E1181" s="10">
        <v>66.35</v>
      </c>
      <c r="F1181" s="10">
        <v>66.11</v>
      </c>
      <c r="G1181" s="10">
        <v>67.68</v>
      </c>
      <c r="H1181" s="47">
        <v>3902350.0</v>
      </c>
      <c r="I1181" s="10">
        <v>2.6097715E8</v>
      </c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3.5" customHeight="1">
      <c r="A1182" s="9">
        <v>42195.0</v>
      </c>
      <c r="B1182" s="10">
        <v>66.1</v>
      </c>
      <c r="C1182" s="45">
        <v>-0.910000000000011</v>
      </c>
      <c r="D1182" s="46">
        <v>-0.0135800626772125</v>
      </c>
      <c r="E1182" s="10">
        <v>67.23</v>
      </c>
      <c r="F1182" s="10">
        <v>65.88</v>
      </c>
      <c r="G1182" s="10">
        <v>67.7</v>
      </c>
      <c r="H1182" s="47">
        <v>5276300.0</v>
      </c>
      <c r="I1182" s="10">
        <v>3.5200768E8</v>
      </c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3.5" customHeight="1">
      <c r="A1183" s="9">
        <v>42194.0</v>
      </c>
      <c r="B1183" s="10">
        <v>67.01</v>
      </c>
      <c r="C1183" s="45">
        <v>0.420000000000002</v>
      </c>
      <c r="D1183" s="46">
        <v>0.00630725334134257</v>
      </c>
      <c r="E1183" s="10">
        <v>67.0</v>
      </c>
      <c r="F1183" s="10">
        <v>66.7</v>
      </c>
      <c r="G1183" s="10">
        <v>67.94</v>
      </c>
      <c r="H1183" s="47">
        <v>4942560.0</v>
      </c>
      <c r="I1183" s="10">
        <v>3.3310219E8</v>
      </c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3.5" customHeight="1">
      <c r="A1184" s="9">
        <v>42193.0</v>
      </c>
      <c r="B1184" s="10">
        <v>66.59</v>
      </c>
      <c r="C1184" s="45">
        <v>0.100000000000009</v>
      </c>
      <c r="D1184" s="46">
        <v>0.00150398556173874</v>
      </c>
      <c r="E1184" s="10">
        <v>66.3</v>
      </c>
      <c r="F1184" s="10">
        <v>65.49</v>
      </c>
      <c r="G1184" s="10">
        <v>66.83</v>
      </c>
      <c r="H1184" s="47">
        <v>4645240.0</v>
      </c>
      <c r="I1184" s="10">
        <v>3.0674392E8</v>
      </c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3.5" customHeight="1">
      <c r="A1185" s="9">
        <v>42192.0</v>
      </c>
      <c r="B1185" s="10">
        <v>66.49</v>
      </c>
      <c r="C1185" s="45">
        <v>-0.5</v>
      </c>
      <c r="D1185" s="46">
        <v>-0.00746380056724884</v>
      </c>
      <c r="E1185" s="10">
        <v>67.29</v>
      </c>
      <c r="F1185" s="10">
        <v>65.27</v>
      </c>
      <c r="G1185" s="10">
        <v>67.55</v>
      </c>
      <c r="H1185" s="47">
        <v>7890390.0</v>
      </c>
      <c r="I1185" s="10">
        <v>5.2237421E8</v>
      </c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3.5" customHeight="1">
      <c r="A1186" s="9">
        <v>42191.0</v>
      </c>
      <c r="B1186" s="10">
        <v>66.99</v>
      </c>
      <c r="C1186" s="45">
        <v>-1.54000000000001</v>
      </c>
      <c r="D1186" s="46">
        <v>-0.0224719101123596</v>
      </c>
      <c r="E1186" s="10">
        <v>67.95</v>
      </c>
      <c r="F1186" s="10">
        <v>66.66</v>
      </c>
      <c r="G1186" s="10">
        <v>68.3</v>
      </c>
      <c r="H1186" s="47">
        <v>5038990.0</v>
      </c>
      <c r="I1186" s="10">
        <v>3.4010521E8</v>
      </c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3.5" customHeight="1">
      <c r="A1187" s="9">
        <v>42188.0</v>
      </c>
      <c r="B1187" s="10">
        <v>68.53</v>
      </c>
      <c r="C1187" s="45">
        <v>-1.03999999999999</v>
      </c>
      <c r="D1187" s="46">
        <v>-0.0149489722581571</v>
      </c>
      <c r="E1187" s="10">
        <v>69.45</v>
      </c>
      <c r="F1187" s="10">
        <v>68.11</v>
      </c>
      <c r="G1187" s="10">
        <v>69.46</v>
      </c>
      <c r="H1187" s="47">
        <v>4148160.0</v>
      </c>
      <c r="I1187" s="10">
        <v>2.8473193E8</v>
      </c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3.5" customHeight="1">
      <c r="A1188" s="9">
        <v>42187.0</v>
      </c>
      <c r="B1188" s="10">
        <v>69.57</v>
      </c>
      <c r="C1188" s="45">
        <v>0.769999999999996</v>
      </c>
      <c r="D1188" s="46">
        <v>0.0111918604651162</v>
      </c>
      <c r="E1188" s="10">
        <v>68.89</v>
      </c>
      <c r="F1188" s="10">
        <v>68.72</v>
      </c>
      <c r="G1188" s="10">
        <v>69.57</v>
      </c>
      <c r="H1188" s="47">
        <v>3150430.0</v>
      </c>
      <c r="I1188" s="10">
        <v>2.1812334E8</v>
      </c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3.5" customHeight="1">
      <c r="A1189" s="9">
        <v>42186.0</v>
      </c>
      <c r="B1189" s="10">
        <v>68.8</v>
      </c>
      <c r="C1189" s="45">
        <v>-1.02</v>
      </c>
      <c r="D1189" s="46">
        <v>-0.0146089945574333</v>
      </c>
      <c r="E1189" s="10">
        <v>69.65</v>
      </c>
      <c r="F1189" s="10">
        <v>68.47</v>
      </c>
      <c r="G1189" s="10">
        <v>69.78</v>
      </c>
      <c r="H1189" s="47">
        <v>2625510.0</v>
      </c>
      <c r="I1189" s="10">
        <v>1.8107821E8</v>
      </c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3.5" customHeight="1">
      <c r="A1190" s="9">
        <v>42185.0</v>
      </c>
      <c r="B1190" s="10">
        <v>69.82</v>
      </c>
      <c r="C1190" s="45">
        <v>0.439999999999998</v>
      </c>
      <c r="D1190" s="46">
        <v>0.00634188526953009</v>
      </c>
      <c r="E1190" s="10">
        <v>68.33</v>
      </c>
      <c r="F1190" s="10">
        <v>68.33</v>
      </c>
      <c r="G1190" s="10">
        <v>69.82</v>
      </c>
      <c r="H1190" s="47">
        <v>4766350.0</v>
      </c>
      <c r="I1190" s="10">
        <v>3.2927963E8</v>
      </c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3.5" customHeight="1">
      <c r="A1191" s="9">
        <v>42184.0</v>
      </c>
      <c r="B1191" s="10">
        <v>69.38</v>
      </c>
      <c r="C1191" s="45">
        <v>-0.210000000000008</v>
      </c>
      <c r="D1191" s="46">
        <v>-0.003017674953298</v>
      </c>
      <c r="E1191" s="10">
        <v>69.2</v>
      </c>
      <c r="F1191" s="10">
        <v>68.01</v>
      </c>
      <c r="G1191" s="10">
        <v>69.38</v>
      </c>
      <c r="H1191" s="47">
        <v>4402840.0</v>
      </c>
      <c r="I1191" s="10">
        <v>3.0153999E8</v>
      </c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3.5" customHeight="1">
      <c r="A1192" s="9">
        <v>42181.0</v>
      </c>
      <c r="B1192" s="10">
        <v>69.59</v>
      </c>
      <c r="C1192" s="45">
        <v>1.38000000000001</v>
      </c>
      <c r="D1192" s="46">
        <v>0.0202316375897964</v>
      </c>
      <c r="E1192" s="10">
        <v>68.4</v>
      </c>
      <c r="F1192" s="10">
        <v>68.0</v>
      </c>
      <c r="G1192" s="10">
        <v>69.9</v>
      </c>
      <c r="H1192" s="47">
        <v>3991070.0</v>
      </c>
      <c r="I1192" s="10">
        <v>2.7646523E8</v>
      </c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3.5" customHeight="1">
      <c r="A1193" s="9">
        <v>42180.0</v>
      </c>
      <c r="B1193" s="10">
        <v>68.21</v>
      </c>
      <c r="C1193" s="45">
        <v>0.359999999999999</v>
      </c>
      <c r="D1193" s="46">
        <v>0.00530582166543846</v>
      </c>
      <c r="E1193" s="10">
        <v>67.76</v>
      </c>
      <c r="F1193" s="10">
        <v>67.76</v>
      </c>
      <c r="G1193" s="10">
        <v>69.4</v>
      </c>
      <c r="H1193" s="47">
        <v>4830370.0</v>
      </c>
      <c r="I1193" s="10">
        <v>3.3190884E8</v>
      </c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3.5" customHeight="1">
      <c r="A1194" s="9">
        <v>42179.0</v>
      </c>
      <c r="B1194" s="10">
        <v>67.85</v>
      </c>
      <c r="C1194" s="45">
        <v>-1.36</v>
      </c>
      <c r="D1194" s="46">
        <v>-0.0196503395463083</v>
      </c>
      <c r="E1194" s="10">
        <v>69.37</v>
      </c>
      <c r="F1194" s="10">
        <v>67.55</v>
      </c>
      <c r="G1194" s="10">
        <v>69.54</v>
      </c>
      <c r="H1194" s="47">
        <v>5999650.0</v>
      </c>
      <c r="I1194" s="10">
        <v>4.094613E8</v>
      </c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3.5" customHeight="1">
      <c r="A1195" s="9">
        <v>42178.0</v>
      </c>
      <c r="B1195" s="10">
        <v>69.21</v>
      </c>
      <c r="C1195" s="45">
        <v>-1.43000000000001</v>
      </c>
      <c r="D1195" s="46">
        <v>-0.0202434881087204</v>
      </c>
      <c r="E1195" s="10">
        <v>70.7</v>
      </c>
      <c r="F1195" s="10">
        <v>69.21</v>
      </c>
      <c r="G1195" s="10">
        <v>71.15</v>
      </c>
      <c r="H1195" s="47">
        <v>5154160.0</v>
      </c>
      <c r="I1195" s="10">
        <v>3.6082585E8</v>
      </c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3.5" customHeight="1">
      <c r="A1196" s="9">
        <v>42177.0</v>
      </c>
      <c r="B1196" s="10">
        <v>70.64</v>
      </c>
      <c r="C1196" s="45">
        <v>-0.510000000000005</v>
      </c>
      <c r="D1196" s="46">
        <v>-0.007167955024596</v>
      </c>
      <c r="E1196" s="10">
        <v>71.0</v>
      </c>
      <c r="F1196" s="10">
        <v>70.31</v>
      </c>
      <c r="G1196" s="10">
        <v>72.1</v>
      </c>
      <c r="H1196" s="47">
        <v>5014870.0</v>
      </c>
      <c r="I1196" s="10">
        <v>3.5582386E8</v>
      </c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3.5" customHeight="1">
      <c r="A1197" s="9">
        <v>42174.0</v>
      </c>
      <c r="B1197" s="10">
        <v>71.15</v>
      </c>
      <c r="C1197" s="45">
        <v>-0.159999999999997</v>
      </c>
      <c r="D1197" s="46">
        <v>-0.00224372458280741</v>
      </c>
      <c r="E1197" s="10">
        <v>71.35</v>
      </c>
      <c r="F1197" s="10">
        <v>71.1</v>
      </c>
      <c r="G1197" s="10">
        <v>72.2</v>
      </c>
      <c r="H1197" s="47">
        <v>3628630.0</v>
      </c>
      <c r="I1197" s="10">
        <v>2.5950601E8</v>
      </c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3.5" customHeight="1">
      <c r="A1198" s="9">
        <v>42173.0</v>
      </c>
      <c r="B1198" s="10">
        <v>71.31</v>
      </c>
      <c r="C1198" s="45">
        <v>-1.45999999999999</v>
      </c>
      <c r="D1198" s="46">
        <v>-0.0200632128624432</v>
      </c>
      <c r="E1198" s="10">
        <v>72.85</v>
      </c>
      <c r="F1198" s="10">
        <v>71.3</v>
      </c>
      <c r="G1198" s="10">
        <v>73.01</v>
      </c>
      <c r="H1198" s="47">
        <v>2838220.0</v>
      </c>
      <c r="I1198" s="10">
        <v>2.0499731E8</v>
      </c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3.5" customHeight="1">
      <c r="A1199" s="9">
        <v>42172.0</v>
      </c>
      <c r="B1199" s="10">
        <v>72.77</v>
      </c>
      <c r="C1199" s="45">
        <v>1.77</v>
      </c>
      <c r="D1199" s="46">
        <v>0.0249295774647887</v>
      </c>
      <c r="E1199" s="10">
        <v>70.79</v>
      </c>
      <c r="F1199" s="10">
        <v>70.7</v>
      </c>
      <c r="G1199" s="10">
        <v>72.94</v>
      </c>
      <c r="H1199" s="47">
        <v>6709710.0</v>
      </c>
      <c r="I1199" s="10">
        <v>4.8312968E8</v>
      </c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3.5" customHeight="1">
      <c r="A1200" s="9">
        <v>42171.0</v>
      </c>
      <c r="B1200" s="10">
        <v>71.0</v>
      </c>
      <c r="C1200" s="45">
        <v>-0.549999999999997</v>
      </c>
      <c r="D1200" s="46">
        <v>-0.00768693221523406</v>
      </c>
      <c r="E1200" s="10">
        <v>71.5</v>
      </c>
      <c r="F1200" s="10">
        <v>71.0</v>
      </c>
      <c r="G1200" s="10">
        <v>72.0</v>
      </c>
      <c r="H1200" s="47">
        <v>2563170.0</v>
      </c>
      <c r="I1200" s="10">
        <v>1.8328857E8</v>
      </c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3.5" customHeight="1">
      <c r="A1201" s="9">
        <v>42170.0</v>
      </c>
      <c r="B1201" s="10">
        <v>71.55</v>
      </c>
      <c r="C1201" s="45">
        <v>-0.100000000000009</v>
      </c>
      <c r="D1201" s="46">
        <v>-0.00139567341242161</v>
      </c>
      <c r="E1201" s="10">
        <v>70.5</v>
      </c>
      <c r="F1201" s="10">
        <v>70.4</v>
      </c>
      <c r="G1201" s="10">
        <v>72.22</v>
      </c>
      <c r="H1201" s="47">
        <v>5349510.0</v>
      </c>
      <c r="I1201" s="10">
        <v>3.8008471E8</v>
      </c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3.5" customHeight="1">
      <c r="A1202" s="9">
        <v>42166.0</v>
      </c>
      <c r="B1202" s="10">
        <v>71.65</v>
      </c>
      <c r="C1202" s="45">
        <v>0.150000000000006</v>
      </c>
      <c r="D1202" s="46">
        <v>0.00209790209790218</v>
      </c>
      <c r="E1202" s="10">
        <v>72.09</v>
      </c>
      <c r="F1202" s="10">
        <v>71.05</v>
      </c>
      <c r="G1202" s="10">
        <v>72.1</v>
      </c>
      <c r="H1202" s="47">
        <v>4304390.0</v>
      </c>
      <c r="I1202" s="10">
        <v>3.0809334E8</v>
      </c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3.5" customHeight="1">
      <c r="A1203" s="9">
        <v>42165.0</v>
      </c>
      <c r="B1203" s="10">
        <v>71.5</v>
      </c>
      <c r="C1203" s="45">
        <v>-0.75</v>
      </c>
      <c r="D1203" s="46">
        <v>-0.0103806228373702</v>
      </c>
      <c r="E1203" s="10">
        <v>72.4</v>
      </c>
      <c r="F1203" s="10">
        <v>71.0</v>
      </c>
      <c r="G1203" s="10">
        <v>72.62</v>
      </c>
      <c r="H1203" s="47">
        <v>5220520.0</v>
      </c>
      <c r="I1203" s="10">
        <v>3.7452439E8</v>
      </c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3.5" customHeight="1">
      <c r="A1204" s="9">
        <v>42164.0</v>
      </c>
      <c r="B1204" s="10">
        <v>72.25</v>
      </c>
      <c r="C1204" s="45">
        <v>0.0499999999999972</v>
      </c>
      <c r="D1204" s="46">
        <v>6.92520775623229E-4</v>
      </c>
      <c r="E1204" s="10">
        <v>72.2</v>
      </c>
      <c r="F1204" s="10">
        <v>71.38</v>
      </c>
      <c r="G1204" s="10">
        <v>73.0</v>
      </c>
      <c r="H1204" s="47">
        <v>4999740.0</v>
      </c>
      <c r="I1204" s="10">
        <v>3.6028878E8</v>
      </c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3.5" customHeight="1">
      <c r="A1205" s="9">
        <v>42163.0</v>
      </c>
      <c r="B1205" s="10">
        <v>72.2</v>
      </c>
      <c r="C1205" s="45">
        <v>-0.599999999999994</v>
      </c>
      <c r="D1205" s="46">
        <v>-0.00824175824175816</v>
      </c>
      <c r="E1205" s="10">
        <v>72.9</v>
      </c>
      <c r="F1205" s="10">
        <v>72.2</v>
      </c>
      <c r="G1205" s="10">
        <v>74.29</v>
      </c>
      <c r="H1205" s="47">
        <v>4838770.0</v>
      </c>
      <c r="I1205" s="10">
        <v>3.5439407E8</v>
      </c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3.5" customHeight="1">
      <c r="A1206" s="9">
        <v>42160.0</v>
      </c>
      <c r="B1206" s="10">
        <v>72.8</v>
      </c>
      <c r="C1206" s="45">
        <v>2.25</v>
      </c>
      <c r="D1206" s="46">
        <v>0.0318922749822821</v>
      </c>
      <c r="E1206" s="10">
        <v>70.6</v>
      </c>
      <c r="F1206" s="10">
        <v>70.19</v>
      </c>
      <c r="G1206" s="10">
        <v>73.0</v>
      </c>
      <c r="H1206" s="47">
        <v>6105130.0</v>
      </c>
      <c r="I1206" s="10">
        <v>4.3718213E8</v>
      </c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3.5" customHeight="1">
      <c r="A1207" s="9">
        <v>42159.0</v>
      </c>
      <c r="B1207" s="10">
        <v>70.55</v>
      </c>
      <c r="C1207" s="45">
        <v>-0.600000000000009</v>
      </c>
      <c r="D1207" s="46">
        <v>-0.00843288826423062</v>
      </c>
      <c r="E1207" s="10">
        <v>71.2</v>
      </c>
      <c r="F1207" s="10">
        <v>69.9</v>
      </c>
      <c r="G1207" s="10">
        <v>72.0</v>
      </c>
      <c r="H1207" s="47">
        <v>8785300.0</v>
      </c>
      <c r="I1207" s="10">
        <v>6.2193926E8</v>
      </c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3.5" customHeight="1">
      <c r="A1208" s="9">
        <v>42158.0</v>
      </c>
      <c r="B1208" s="10">
        <v>71.15</v>
      </c>
      <c r="C1208" s="45">
        <v>-2.34999999999999</v>
      </c>
      <c r="D1208" s="46">
        <v>-0.0319727891156462</v>
      </c>
      <c r="E1208" s="10">
        <v>73.8</v>
      </c>
      <c r="F1208" s="10">
        <v>71.15</v>
      </c>
      <c r="G1208" s="10">
        <v>74.0</v>
      </c>
      <c r="H1208" s="47">
        <v>6129210.0</v>
      </c>
      <c r="I1208" s="10">
        <v>4.4346162E8</v>
      </c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3.5" customHeight="1">
      <c r="A1209" s="9">
        <v>42157.0</v>
      </c>
      <c r="B1209" s="10">
        <v>73.5</v>
      </c>
      <c r="C1209" s="45">
        <v>1.27</v>
      </c>
      <c r="D1209" s="46">
        <v>0.0175827218607226</v>
      </c>
      <c r="E1209" s="10">
        <v>71.64</v>
      </c>
      <c r="F1209" s="10">
        <v>70.55</v>
      </c>
      <c r="G1209" s="10">
        <v>74.2</v>
      </c>
      <c r="H1209" s="47">
        <v>1.141065E7</v>
      </c>
      <c r="I1209" s="10">
        <v>8.2822229E8</v>
      </c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3.5" customHeight="1">
      <c r="A1210" s="9">
        <v>42156.0</v>
      </c>
      <c r="B1210" s="10">
        <v>72.23</v>
      </c>
      <c r="C1210" s="45">
        <v>0.230000000000004</v>
      </c>
      <c r="D1210" s="46">
        <v>0.0031944444444445</v>
      </c>
      <c r="E1210" s="10">
        <v>72.34</v>
      </c>
      <c r="F1210" s="10">
        <v>71.45</v>
      </c>
      <c r="G1210" s="10">
        <v>72.44</v>
      </c>
      <c r="H1210" s="47">
        <v>3820410.0</v>
      </c>
      <c r="I1210" s="10">
        <v>2.7489823E8</v>
      </c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3.5" customHeight="1">
      <c r="A1211" s="9">
        <v>42153.0</v>
      </c>
      <c r="B1211" s="10">
        <v>72.0</v>
      </c>
      <c r="C1211" s="45">
        <v>0.769999999999996</v>
      </c>
      <c r="D1211" s="46">
        <v>0.0108100519444054</v>
      </c>
      <c r="E1211" s="10">
        <v>71.5</v>
      </c>
      <c r="F1211" s="10">
        <v>70.1</v>
      </c>
      <c r="G1211" s="10">
        <v>72.82</v>
      </c>
      <c r="H1211" s="47">
        <v>1.969773E7</v>
      </c>
      <c r="I1211" s="10">
        <v>1.4020453E9</v>
      </c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3.5" customHeight="1">
      <c r="A1212" s="9">
        <v>42152.0</v>
      </c>
      <c r="B1212" s="10">
        <v>71.23</v>
      </c>
      <c r="C1212" s="45">
        <v>-1.66</v>
      </c>
      <c r="D1212" s="46">
        <v>-0.0227740430786116</v>
      </c>
      <c r="E1212" s="10">
        <v>73.11</v>
      </c>
      <c r="F1212" s="10">
        <v>70.42</v>
      </c>
      <c r="G1212" s="10">
        <v>73.11</v>
      </c>
      <c r="H1212" s="47">
        <v>7378070.0</v>
      </c>
      <c r="I1212" s="10">
        <v>5.2758254E8</v>
      </c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3.5" customHeight="1">
      <c r="A1213" s="9">
        <v>42151.0</v>
      </c>
      <c r="B1213" s="10">
        <v>72.89</v>
      </c>
      <c r="C1213" s="45">
        <v>-1.41</v>
      </c>
      <c r="D1213" s="46">
        <v>-0.0189771197846568</v>
      </c>
      <c r="E1213" s="10">
        <v>75.02</v>
      </c>
      <c r="F1213" s="10">
        <v>72.08</v>
      </c>
      <c r="G1213" s="10">
        <v>75.02</v>
      </c>
      <c r="H1213" s="47">
        <v>5960120.0</v>
      </c>
      <c r="I1213" s="10">
        <v>4.3524859E8</v>
      </c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3.5" customHeight="1">
      <c r="A1214" s="9">
        <v>42150.0</v>
      </c>
      <c r="B1214" s="10">
        <v>74.3</v>
      </c>
      <c r="C1214" s="45">
        <v>-1.17</v>
      </c>
      <c r="D1214" s="46">
        <v>-0.0155028488140983</v>
      </c>
      <c r="E1214" s="10">
        <v>73.17</v>
      </c>
      <c r="F1214" s="10">
        <v>73.0</v>
      </c>
      <c r="G1214" s="10">
        <v>75.77</v>
      </c>
      <c r="H1214" s="47">
        <v>4570900.0</v>
      </c>
      <c r="I1214" s="10">
        <v>3.382164E8</v>
      </c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3.5" customHeight="1">
      <c r="A1215" s="9">
        <v>42149.0</v>
      </c>
      <c r="B1215" s="10">
        <v>75.47</v>
      </c>
      <c r="C1215" s="45">
        <v>0.319999999999993</v>
      </c>
      <c r="D1215" s="46">
        <v>0.00425815036593471</v>
      </c>
      <c r="E1215" s="10">
        <v>74.43</v>
      </c>
      <c r="F1215" s="10">
        <v>74.43</v>
      </c>
      <c r="G1215" s="10">
        <v>75.69</v>
      </c>
      <c r="H1215" s="47">
        <v>2138710.0</v>
      </c>
      <c r="I1215" s="10">
        <v>1.6094308E8</v>
      </c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3.5" customHeight="1">
      <c r="A1216" s="9">
        <v>42146.0</v>
      </c>
      <c r="B1216" s="10">
        <v>75.15</v>
      </c>
      <c r="C1216" s="45">
        <v>0.330000000000013</v>
      </c>
      <c r="D1216" s="46">
        <v>0.0044105854049721</v>
      </c>
      <c r="E1216" s="10">
        <v>74.3</v>
      </c>
      <c r="F1216" s="10">
        <v>74.24</v>
      </c>
      <c r="G1216" s="10">
        <v>75.69</v>
      </c>
      <c r="H1216" s="47">
        <v>3059120.0</v>
      </c>
      <c r="I1216" s="10">
        <v>2.2939041E8</v>
      </c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3.5" customHeight="1">
      <c r="A1217" s="9">
        <v>42145.0</v>
      </c>
      <c r="B1217" s="10">
        <v>74.82</v>
      </c>
      <c r="C1217" s="45">
        <v>1.63999999999999</v>
      </c>
      <c r="D1217" s="46">
        <v>0.0224104946706749</v>
      </c>
      <c r="E1217" s="10">
        <v>75.14</v>
      </c>
      <c r="F1217" s="10">
        <v>73.35</v>
      </c>
      <c r="G1217" s="10">
        <v>75.14</v>
      </c>
      <c r="H1217" s="47">
        <v>4830680.0</v>
      </c>
      <c r="I1217" s="10">
        <v>3.5960732E8</v>
      </c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3.5" customHeight="1">
      <c r="A1218" s="9">
        <v>42144.0</v>
      </c>
      <c r="B1218" s="10">
        <v>73.18</v>
      </c>
      <c r="C1218" s="45">
        <v>0.550000000000011</v>
      </c>
      <c r="D1218" s="46">
        <v>0.00757262839047241</v>
      </c>
      <c r="E1218" s="10">
        <v>73.88</v>
      </c>
      <c r="F1218" s="10">
        <v>71.07</v>
      </c>
      <c r="G1218" s="10">
        <v>74.19</v>
      </c>
      <c r="H1218" s="47">
        <v>6208650.0</v>
      </c>
      <c r="I1218" s="10">
        <v>4.5008081E8</v>
      </c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3.5" customHeight="1">
      <c r="A1219" s="9">
        <v>42143.0</v>
      </c>
      <c r="B1219" s="10">
        <v>72.63</v>
      </c>
      <c r="C1219" s="45">
        <v>-0.910000000000011</v>
      </c>
      <c r="D1219" s="46">
        <v>-0.0123742181125919</v>
      </c>
      <c r="E1219" s="10">
        <v>74.97</v>
      </c>
      <c r="F1219" s="10">
        <v>72.3</v>
      </c>
      <c r="G1219" s="10">
        <v>74.97</v>
      </c>
      <c r="H1219" s="47">
        <v>3525460.0</v>
      </c>
      <c r="I1219" s="10">
        <v>2.5795847E8</v>
      </c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3.5" customHeight="1">
      <c r="A1220" s="9">
        <v>42142.0</v>
      </c>
      <c r="B1220" s="10">
        <v>73.54</v>
      </c>
      <c r="C1220" s="45">
        <v>1.29000000000001</v>
      </c>
      <c r="D1220" s="46">
        <v>0.0178546712802769</v>
      </c>
      <c r="E1220" s="10">
        <v>74.69</v>
      </c>
      <c r="F1220" s="10">
        <v>72.63</v>
      </c>
      <c r="G1220" s="10">
        <v>74.69</v>
      </c>
      <c r="H1220" s="47">
        <v>5068020.0</v>
      </c>
      <c r="I1220" s="10">
        <v>3.7430784E8</v>
      </c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3.5" customHeight="1">
      <c r="A1221" s="9">
        <v>42139.0</v>
      </c>
      <c r="B1221" s="10">
        <v>72.25</v>
      </c>
      <c r="C1221" s="45">
        <v>0.849999999999994</v>
      </c>
      <c r="D1221" s="46">
        <v>0.0119047619047618</v>
      </c>
      <c r="E1221" s="10">
        <v>74.59</v>
      </c>
      <c r="F1221" s="10">
        <v>71.62</v>
      </c>
      <c r="G1221" s="10">
        <v>74.59</v>
      </c>
      <c r="H1221" s="47">
        <v>2705540.0</v>
      </c>
      <c r="I1221" s="10">
        <v>1.9575157E8</v>
      </c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3.5" customHeight="1">
      <c r="A1222" s="9">
        <v>42138.0</v>
      </c>
      <c r="B1222" s="10">
        <v>71.4</v>
      </c>
      <c r="C1222" s="45">
        <v>-2.09999999999999</v>
      </c>
      <c r="D1222" s="46">
        <v>-0.0285714285714285</v>
      </c>
      <c r="E1222" s="10">
        <v>74.34</v>
      </c>
      <c r="F1222" s="10">
        <v>71.05</v>
      </c>
      <c r="G1222" s="10">
        <v>74.92</v>
      </c>
      <c r="H1222" s="47">
        <v>7216430.0</v>
      </c>
      <c r="I1222" s="10">
        <v>5.2294842E8</v>
      </c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3.5" customHeight="1">
      <c r="A1223" s="9">
        <v>42137.0</v>
      </c>
      <c r="B1223" s="10">
        <v>73.5</v>
      </c>
      <c r="C1223" s="45">
        <v>-1.0</v>
      </c>
      <c r="D1223" s="46">
        <v>-0.0134228187919463</v>
      </c>
      <c r="E1223" s="10">
        <v>76.32</v>
      </c>
      <c r="F1223" s="10">
        <v>73.03</v>
      </c>
      <c r="G1223" s="10">
        <v>76.32</v>
      </c>
      <c r="H1223" s="47">
        <v>4696880.0</v>
      </c>
      <c r="I1223" s="10">
        <v>3.4686158E8</v>
      </c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3.5" customHeight="1">
      <c r="A1224" s="9">
        <v>42136.0</v>
      </c>
      <c r="B1224" s="10">
        <v>74.5</v>
      </c>
      <c r="C1224" s="45">
        <v>1.01000000000001</v>
      </c>
      <c r="D1224" s="46">
        <v>0.0137433664444143</v>
      </c>
      <c r="E1224" s="10">
        <v>73.52</v>
      </c>
      <c r="F1224" s="10">
        <v>73.27</v>
      </c>
      <c r="G1224" s="10">
        <v>75.45</v>
      </c>
      <c r="H1224" s="47">
        <v>5335200.0</v>
      </c>
      <c r="I1224" s="10">
        <v>3.9967076E8</v>
      </c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3.5" customHeight="1">
      <c r="A1225" s="9">
        <v>42132.0</v>
      </c>
      <c r="B1225" s="10">
        <v>73.49</v>
      </c>
      <c r="C1225" s="45">
        <v>-2.51000000000001</v>
      </c>
      <c r="D1225" s="46">
        <v>-0.0330263157894738</v>
      </c>
      <c r="E1225" s="10">
        <v>74.0</v>
      </c>
      <c r="F1225" s="10">
        <v>72.02</v>
      </c>
      <c r="G1225" s="10">
        <v>74.1</v>
      </c>
      <c r="H1225" s="47">
        <v>7161310.0</v>
      </c>
      <c r="I1225" s="10">
        <v>5.2286143E8</v>
      </c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3.5" customHeight="1">
      <c r="A1226" s="9">
        <v>42131.0</v>
      </c>
      <c r="B1226" s="10">
        <v>76.0</v>
      </c>
      <c r="C1226" s="45">
        <v>-2.8</v>
      </c>
      <c r="D1226" s="46">
        <v>-0.0355329949238578</v>
      </c>
      <c r="E1226" s="10">
        <v>76.38</v>
      </c>
      <c r="F1226" s="10">
        <v>75.35</v>
      </c>
      <c r="G1226" s="10">
        <v>78.1</v>
      </c>
      <c r="H1226" s="47">
        <v>6915000.0</v>
      </c>
      <c r="I1226" s="10">
        <v>5.2666036E8</v>
      </c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3.5" customHeight="1">
      <c r="A1227" s="9">
        <v>42130.0</v>
      </c>
      <c r="B1227" s="10">
        <v>78.8</v>
      </c>
      <c r="C1227" s="45">
        <v>-0.600000000000009</v>
      </c>
      <c r="D1227" s="46">
        <v>-0.0075566750629724</v>
      </c>
      <c r="E1227" s="10">
        <v>79.77</v>
      </c>
      <c r="F1227" s="10">
        <v>77.9</v>
      </c>
      <c r="G1227" s="10">
        <v>79.77</v>
      </c>
      <c r="H1227" s="47">
        <v>4581900.0</v>
      </c>
      <c r="I1227" s="10">
        <v>3.6053955E8</v>
      </c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3.5" customHeight="1">
      <c r="A1228" s="9">
        <v>42129.0</v>
      </c>
      <c r="B1228" s="10">
        <v>79.4</v>
      </c>
      <c r="C1228" s="45">
        <v>2.40000000000001</v>
      </c>
      <c r="D1228" s="46">
        <v>0.0311688311688312</v>
      </c>
      <c r="E1228" s="10">
        <v>77.0</v>
      </c>
      <c r="F1228" s="10">
        <v>76.68</v>
      </c>
      <c r="G1228" s="10">
        <v>79.4</v>
      </c>
      <c r="H1228" s="47">
        <v>1.091298E7</v>
      </c>
      <c r="I1228" s="10">
        <v>8.54401E8</v>
      </c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3.5" customHeight="1">
      <c r="A1229" s="9">
        <v>42124.0</v>
      </c>
      <c r="B1229" s="10">
        <v>77.0</v>
      </c>
      <c r="C1229" s="45">
        <v>2.97</v>
      </c>
      <c r="D1229" s="46">
        <v>0.0401188707280832</v>
      </c>
      <c r="E1229" s="10">
        <v>74.0</v>
      </c>
      <c r="F1229" s="10">
        <v>73.7</v>
      </c>
      <c r="G1229" s="10">
        <v>77.58</v>
      </c>
      <c r="H1229" s="47">
        <v>6808260.0</v>
      </c>
      <c r="I1229" s="10">
        <v>5.1908977E8</v>
      </c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3.5" customHeight="1">
      <c r="A1230" s="9">
        <v>42123.0</v>
      </c>
      <c r="B1230" s="10">
        <v>74.03</v>
      </c>
      <c r="C1230" s="45">
        <v>-0.319999999999993</v>
      </c>
      <c r="D1230" s="46">
        <v>-0.00430396772024201</v>
      </c>
      <c r="E1230" s="10">
        <v>72.27</v>
      </c>
      <c r="F1230" s="10">
        <v>72.27</v>
      </c>
      <c r="G1230" s="10">
        <v>75.77</v>
      </c>
      <c r="H1230" s="47">
        <v>5481890.0</v>
      </c>
      <c r="I1230" s="10">
        <v>4.0823972E8</v>
      </c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3.5" customHeight="1">
      <c r="A1231" s="9">
        <v>42122.0</v>
      </c>
      <c r="B1231" s="10">
        <v>74.35</v>
      </c>
      <c r="C1231" s="45">
        <v>-2.30000000000001</v>
      </c>
      <c r="D1231" s="46">
        <v>-0.0300065231572082</v>
      </c>
      <c r="E1231" s="10">
        <v>76.58</v>
      </c>
      <c r="F1231" s="10">
        <v>73.69</v>
      </c>
      <c r="G1231" s="10">
        <v>76.85</v>
      </c>
      <c r="H1231" s="47">
        <v>7951900.0</v>
      </c>
      <c r="I1231" s="10">
        <v>5.9813668E8</v>
      </c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3.5" customHeight="1">
      <c r="A1232" s="9">
        <v>42121.0</v>
      </c>
      <c r="B1232" s="10">
        <v>76.65</v>
      </c>
      <c r="C1232" s="45">
        <v>1.45</v>
      </c>
      <c r="D1232" s="46">
        <v>0.0192819148936171</v>
      </c>
      <c r="E1232" s="10">
        <v>75.22</v>
      </c>
      <c r="F1232" s="10">
        <v>74.89</v>
      </c>
      <c r="G1232" s="10">
        <v>78.5</v>
      </c>
      <c r="H1232" s="47">
        <v>1.232736E7</v>
      </c>
      <c r="I1232" s="10">
        <v>9.5171487E8</v>
      </c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3.5" customHeight="1">
      <c r="A1233" s="9">
        <v>42118.0</v>
      </c>
      <c r="B1233" s="10">
        <v>75.2</v>
      </c>
      <c r="C1233" s="45">
        <v>1.19</v>
      </c>
      <c r="D1233" s="46">
        <v>0.0160789082556411</v>
      </c>
      <c r="E1233" s="10">
        <v>74.8</v>
      </c>
      <c r="F1233" s="10">
        <v>73.12</v>
      </c>
      <c r="G1233" s="10">
        <v>75.2</v>
      </c>
      <c r="H1233" s="47">
        <v>5664180.0</v>
      </c>
      <c r="I1233" s="10">
        <v>4.221829E8</v>
      </c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3.5" customHeight="1">
      <c r="A1234" s="9">
        <v>42117.0</v>
      </c>
      <c r="B1234" s="10">
        <v>74.01</v>
      </c>
      <c r="C1234" s="45">
        <v>-1.78999999999999</v>
      </c>
      <c r="D1234" s="46">
        <v>-0.0236147757255936</v>
      </c>
      <c r="E1234" s="10">
        <v>73.86</v>
      </c>
      <c r="F1234" s="10">
        <v>73.86</v>
      </c>
      <c r="G1234" s="10">
        <v>76.06</v>
      </c>
      <c r="H1234" s="47">
        <v>4298350.0</v>
      </c>
      <c r="I1234" s="10">
        <v>3.2203835E8</v>
      </c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3.5" customHeight="1">
      <c r="A1235" s="9">
        <v>42116.0</v>
      </c>
      <c r="B1235" s="10">
        <v>75.8</v>
      </c>
      <c r="C1235" s="45">
        <v>-0.299999999999997</v>
      </c>
      <c r="D1235" s="46">
        <v>-0.00394218134034162</v>
      </c>
      <c r="E1235" s="10">
        <v>76.11</v>
      </c>
      <c r="F1235" s="10">
        <v>74.87</v>
      </c>
      <c r="G1235" s="10">
        <v>76.47</v>
      </c>
      <c r="H1235" s="47">
        <v>6886030.0</v>
      </c>
      <c r="I1235" s="10">
        <v>5.2071094E8</v>
      </c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3.5" customHeight="1">
      <c r="A1236" s="9">
        <v>42115.0</v>
      </c>
      <c r="B1236" s="10">
        <v>76.1</v>
      </c>
      <c r="C1236" s="45">
        <v>0.509999999999991</v>
      </c>
      <c r="D1236" s="46">
        <v>0.00674692419632214</v>
      </c>
      <c r="E1236" s="10">
        <v>75.14</v>
      </c>
      <c r="F1236" s="10">
        <v>75.07</v>
      </c>
      <c r="G1236" s="10">
        <v>76.43</v>
      </c>
      <c r="H1236" s="47">
        <v>2826180.0</v>
      </c>
      <c r="I1236" s="10">
        <v>2.1370805E8</v>
      </c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3.5" customHeight="1">
      <c r="A1237" s="9">
        <v>42114.0</v>
      </c>
      <c r="B1237" s="10">
        <v>75.59</v>
      </c>
      <c r="C1237" s="45">
        <v>1.99000000000001</v>
      </c>
      <c r="D1237" s="46">
        <v>0.027038043478261</v>
      </c>
      <c r="E1237" s="10">
        <v>74.01</v>
      </c>
      <c r="F1237" s="10">
        <v>74.01</v>
      </c>
      <c r="G1237" s="10">
        <v>76.0</v>
      </c>
      <c r="H1237" s="47">
        <v>5118520.0</v>
      </c>
      <c r="I1237" s="10">
        <v>3.8385239E8</v>
      </c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3.5" customHeight="1">
      <c r="A1238" s="9">
        <v>42111.0</v>
      </c>
      <c r="B1238" s="10">
        <v>73.6</v>
      </c>
      <c r="C1238" s="45">
        <v>-2.40000000000001</v>
      </c>
      <c r="D1238" s="46">
        <v>-0.0315789473684211</v>
      </c>
      <c r="E1238" s="10">
        <v>73.65</v>
      </c>
      <c r="F1238" s="10">
        <v>73.6</v>
      </c>
      <c r="G1238" s="10">
        <v>76.7</v>
      </c>
      <c r="H1238" s="47">
        <v>7524340.0</v>
      </c>
      <c r="I1238" s="10">
        <v>5.6654173E8</v>
      </c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3.5" customHeight="1">
      <c r="A1239" s="9">
        <v>42110.0</v>
      </c>
      <c r="B1239" s="10">
        <v>76.0</v>
      </c>
      <c r="C1239" s="45">
        <v>2.7</v>
      </c>
      <c r="D1239" s="46">
        <v>0.0368349249658936</v>
      </c>
      <c r="E1239" s="10">
        <v>73.35</v>
      </c>
      <c r="F1239" s="10">
        <v>73.35</v>
      </c>
      <c r="G1239" s="10">
        <v>76.32</v>
      </c>
      <c r="H1239" s="47">
        <v>5485090.0</v>
      </c>
      <c r="I1239" s="10">
        <v>4.1237685E8</v>
      </c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3.5" customHeight="1">
      <c r="A1240" s="9">
        <v>42109.0</v>
      </c>
      <c r="B1240" s="10">
        <v>73.3</v>
      </c>
      <c r="C1240" s="45">
        <v>-0.100000000000009</v>
      </c>
      <c r="D1240" s="46">
        <v>-0.0013623978201636</v>
      </c>
      <c r="E1240" s="10">
        <v>71.44</v>
      </c>
      <c r="F1240" s="10">
        <v>71.44</v>
      </c>
      <c r="G1240" s="10">
        <v>73.89</v>
      </c>
      <c r="H1240" s="47">
        <v>4671740.0</v>
      </c>
      <c r="I1240" s="10">
        <v>3.4128982E8</v>
      </c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3.5" customHeight="1">
      <c r="A1241" s="9">
        <v>42108.0</v>
      </c>
      <c r="B1241" s="10">
        <v>73.4</v>
      </c>
      <c r="C1241" s="45">
        <v>-1.09999999999999</v>
      </c>
      <c r="D1241" s="46">
        <v>-0.0147651006711409</v>
      </c>
      <c r="E1241" s="10">
        <v>73.55</v>
      </c>
      <c r="F1241" s="10">
        <v>72.66</v>
      </c>
      <c r="G1241" s="10">
        <v>75.5</v>
      </c>
      <c r="H1241" s="47">
        <v>5174630.0</v>
      </c>
      <c r="I1241" s="10">
        <v>3.8537004E8</v>
      </c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3.5" customHeight="1">
      <c r="A1242" s="9">
        <v>42107.0</v>
      </c>
      <c r="B1242" s="10">
        <v>74.5</v>
      </c>
      <c r="C1242" s="45">
        <v>1.0</v>
      </c>
      <c r="D1242" s="46">
        <v>0.0136054421768707</v>
      </c>
      <c r="E1242" s="10">
        <v>73.5</v>
      </c>
      <c r="F1242" s="10">
        <v>73.34</v>
      </c>
      <c r="G1242" s="10">
        <v>74.95</v>
      </c>
      <c r="H1242" s="47">
        <v>5234870.0</v>
      </c>
      <c r="I1242" s="10">
        <v>3.8937914E8</v>
      </c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3.5" customHeight="1">
      <c r="A1243" s="9">
        <v>42104.0</v>
      </c>
      <c r="B1243" s="10">
        <v>73.5</v>
      </c>
      <c r="C1243" s="45">
        <v>1.2</v>
      </c>
      <c r="D1243" s="46">
        <v>0.016597510373444</v>
      </c>
      <c r="E1243" s="10">
        <v>71.66</v>
      </c>
      <c r="F1243" s="10">
        <v>71.0</v>
      </c>
      <c r="G1243" s="10">
        <v>74.36</v>
      </c>
      <c r="H1243" s="47">
        <v>9454230.0</v>
      </c>
      <c r="I1243" s="10">
        <v>6.8823281E8</v>
      </c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3.5" customHeight="1">
      <c r="A1244" s="9">
        <v>42103.0</v>
      </c>
      <c r="B1244" s="10">
        <v>72.3</v>
      </c>
      <c r="C1244" s="45">
        <v>-2.90000000000001</v>
      </c>
      <c r="D1244" s="46">
        <v>-0.0385638297872341</v>
      </c>
      <c r="E1244" s="10">
        <v>74.45</v>
      </c>
      <c r="F1244" s="10">
        <v>71.82</v>
      </c>
      <c r="G1244" s="10">
        <v>76.0</v>
      </c>
      <c r="H1244" s="47">
        <v>1.083735E7</v>
      </c>
      <c r="I1244" s="10">
        <v>7.8902555E8</v>
      </c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3.5" customHeight="1">
      <c r="A1245" s="9">
        <v>42102.0</v>
      </c>
      <c r="B1245" s="10">
        <v>75.2</v>
      </c>
      <c r="C1245" s="45">
        <v>-1.81</v>
      </c>
      <c r="D1245" s="46">
        <v>-0.023503441111544</v>
      </c>
      <c r="E1245" s="10">
        <v>76.85</v>
      </c>
      <c r="F1245" s="10">
        <v>74.18</v>
      </c>
      <c r="G1245" s="10">
        <v>77.31</v>
      </c>
      <c r="H1245" s="47">
        <v>8874320.0</v>
      </c>
      <c r="I1245" s="10">
        <v>6.6938991E8</v>
      </c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3.5" customHeight="1">
      <c r="A1246" s="9">
        <v>42101.0</v>
      </c>
      <c r="B1246" s="10">
        <v>77.01</v>
      </c>
      <c r="C1246" s="45">
        <v>0.52000000000001</v>
      </c>
      <c r="D1246" s="46">
        <v>0.00679827428422029</v>
      </c>
      <c r="E1246" s="10">
        <v>76.49</v>
      </c>
      <c r="F1246" s="10">
        <v>76.0</v>
      </c>
      <c r="G1246" s="10">
        <v>77.76</v>
      </c>
      <c r="H1246" s="47">
        <v>5603770.0</v>
      </c>
      <c r="I1246" s="10">
        <v>4.3033595E8</v>
      </c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3.5" customHeight="1">
      <c r="A1247" s="9">
        <v>42100.0</v>
      </c>
      <c r="B1247" s="10">
        <v>76.49</v>
      </c>
      <c r="C1247" s="45">
        <v>1.73999999999999</v>
      </c>
      <c r="D1247" s="46">
        <v>0.0232775919732441</v>
      </c>
      <c r="E1247" s="10">
        <v>74.71</v>
      </c>
      <c r="F1247" s="10">
        <v>74.56</v>
      </c>
      <c r="G1247" s="10">
        <v>76.5</v>
      </c>
      <c r="H1247" s="47">
        <v>4821830.0</v>
      </c>
      <c r="I1247" s="10">
        <v>3.6572883E8</v>
      </c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3.5" customHeight="1">
      <c r="A1248" s="9">
        <v>42097.0</v>
      </c>
      <c r="B1248" s="10">
        <v>74.75</v>
      </c>
      <c r="C1248" s="45">
        <v>-0.739999999999995</v>
      </c>
      <c r="D1248" s="46">
        <v>-0.00980262286395542</v>
      </c>
      <c r="E1248" s="10">
        <v>75.75</v>
      </c>
      <c r="F1248" s="10">
        <v>73.8</v>
      </c>
      <c r="G1248" s="10">
        <v>75.75</v>
      </c>
      <c r="H1248" s="47">
        <v>4631720.0</v>
      </c>
      <c r="I1248" s="10">
        <v>3.4572791E8</v>
      </c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3.5" customHeight="1">
      <c r="A1249" s="9">
        <v>42096.0</v>
      </c>
      <c r="B1249" s="10">
        <v>75.49</v>
      </c>
      <c r="C1249" s="45">
        <v>5.22999999999999</v>
      </c>
      <c r="D1249" s="46">
        <v>0.0744378024480499</v>
      </c>
      <c r="E1249" s="10">
        <v>71.0</v>
      </c>
      <c r="F1249" s="10">
        <v>70.71</v>
      </c>
      <c r="G1249" s="10">
        <v>75.49</v>
      </c>
      <c r="H1249" s="47">
        <v>1.499893E7</v>
      </c>
      <c r="I1249" s="10">
        <v>1.11085885E9</v>
      </c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3.5" customHeight="1">
      <c r="A1250" s="9">
        <v>42095.0</v>
      </c>
      <c r="B1250" s="10">
        <v>70.26</v>
      </c>
      <c r="C1250" s="45">
        <v>1.26000000000001</v>
      </c>
      <c r="D1250" s="46">
        <v>0.0182608695652175</v>
      </c>
      <c r="E1250" s="10">
        <v>68.65</v>
      </c>
      <c r="F1250" s="10">
        <v>68.31</v>
      </c>
      <c r="G1250" s="10">
        <v>70.6</v>
      </c>
      <c r="H1250" s="47">
        <v>7839380.0</v>
      </c>
      <c r="I1250" s="10">
        <v>5.4528812E8</v>
      </c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3.5" customHeight="1">
      <c r="A1251" s="9">
        <v>42094.0</v>
      </c>
      <c r="B1251" s="10">
        <v>69.0</v>
      </c>
      <c r="C1251" s="45">
        <v>0.0100000000000051</v>
      </c>
      <c r="D1251" s="46">
        <v>1.44948543267214E-4</v>
      </c>
      <c r="E1251" s="10">
        <v>69.0</v>
      </c>
      <c r="F1251" s="10">
        <v>67.6</v>
      </c>
      <c r="G1251" s="10">
        <v>69.0</v>
      </c>
      <c r="H1251" s="47">
        <v>5809770.0</v>
      </c>
      <c r="I1251" s="10">
        <v>3.9725589E8</v>
      </c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3.5" customHeight="1">
      <c r="A1252" s="9">
        <v>42093.0</v>
      </c>
      <c r="B1252" s="10">
        <v>68.99</v>
      </c>
      <c r="C1252" s="45">
        <v>2.33999999999999</v>
      </c>
      <c r="D1252" s="46">
        <v>0.0351087771942984</v>
      </c>
      <c r="E1252" s="10">
        <v>66.2</v>
      </c>
      <c r="F1252" s="10">
        <v>66.1</v>
      </c>
      <c r="G1252" s="10">
        <v>69.19</v>
      </c>
      <c r="H1252" s="47">
        <v>7038540.0</v>
      </c>
      <c r="I1252" s="10">
        <v>4.7833769E8</v>
      </c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3.5" customHeight="1">
      <c r="A1253" s="9">
        <v>42090.0</v>
      </c>
      <c r="B1253" s="10">
        <v>66.65</v>
      </c>
      <c r="C1253" s="45">
        <v>-2.78</v>
      </c>
      <c r="D1253" s="46">
        <v>-0.0400403283883048</v>
      </c>
      <c r="E1253" s="10">
        <v>69.49</v>
      </c>
      <c r="F1253" s="10">
        <v>66.35</v>
      </c>
      <c r="G1253" s="10">
        <v>69.8</v>
      </c>
      <c r="H1253" s="47">
        <v>6329130.0</v>
      </c>
      <c r="I1253" s="10">
        <v>4.2824122E8</v>
      </c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3.5" customHeight="1">
      <c r="A1254" s="9">
        <v>42089.0</v>
      </c>
      <c r="B1254" s="10">
        <v>69.43</v>
      </c>
      <c r="C1254" s="45">
        <v>0.180000000000007</v>
      </c>
      <c r="D1254" s="46">
        <v>0.00259927797833945</v>
      </c>
      <c r="E1254" s="10">
        <v>69.5</v>
      </c>
      <c r="F1254" s="10">
        <v>68.71</v>
      </c>
      <c r="G1254" s="10">
        <v>70.32</v>
      </c>
      <c r="H1254" s="47">
        <v>6836780.0</v>
      </c>
      <c r="I1254" s="10">
        <v>4.7603234E8</v>
      </c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3.5" customHeight="1">
      <c r="A1255" s="9">
        <v>42088.0</v>
      </c>
      <c r="B1255" s="10">
        <v>69.25</v>
      </c>
      <c r="C1255" s="45">
        <v>0.25</v>
      </c>
      <c r="D1255" s="46">
        <v>0.0036231884057971</v>
      </c>
      <c r="E1255" s="10">
        <v>68.4</v>
      </c>
      <c r="F1255" s="10">
        <v>68.4</v>
      </c>
      <c r="G1255" s="10">
        <v>69.48</v>
      </c>
      <c r="H1255" s="47">
        <v>4384950.0</v>
      </c>
      <c r="I1255" s="10">
        <v>3.0254526E8</v>
      </c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3.5" customHeight="1">
      <c r="A1256" s="9">
        <v>42087.0</v>
      </c>
      <c r="B1256" s="10">
        <v>69.0</v>
      </c>
      <c r="C1256" s="45">
        <v>3.02</v>
      </c>
      <c r="D1256" s="46">
        <v>0.0457714458926947</v>
      </c>
      <c r="E1256" s="10">
        <v>65.58</v>
      </c>
      <c r="F1256" s="10">
        <v>65.52</v>
      </c>
      <c r="G1256" s="10">
        <v>69.25</v>
      </c>
      <c r="H1256" s="47">
        <v>9213550.0</v>
      </c>
      <c r="I1256" s="10">
        <v>6.2450437E8</v>
      </c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3.5" customHeight="1">
      <c r="A1257" s="9">
        <v>42086.0</v>
      </c>
      <c r="B1257" s="10">
        <v>65.98</v>
      </c>
      <c r="C1257" s="45">
        <v>0.180000000000007</v>
      </c>
      <c r="D1257" s="46">
        <v>0.0027355623100305</v>
      </c>
      <c r="E1257" s="10">
        <v>66.5</v>
      </c>
      <c r="F1257" s="10">
        <v>64.91</v>
      </c>
      <c r="G1257" s="10">
        <v>67.75</v>
      </c>
      <c r="H1257" s="47">
        <v>1.128361E7</v>
      </c>
      <c r="I1257" s="10">
        <v>7.4393554E8</v>
      </c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3.5" customHeight="1">
      <c r="A1258" s="9">
        <v>42083.0</v>
      </c>
      <c r="B1258" s="10">
        <v>65.8</v>
      </c>
      <c r="C1258" s="45">
        <v>-1.19</v>
      </c>
      <c r="D1258" s="46">
        <v>-0.0177638453500522</v>
      </c>
      <c r="E1258" s="10">
        <v>68.35</v>
      </c>
      <c r="F1258" s="10">
        <v>65.8</v>
      </c>
      <c r="G1258" s="10">
        <v>68.35</v>
      </c>
      <c r="H1258" s="47">
        <v>4340630.0</v>
      </c>
      <c r="I1258" s="10">
        <v>2.8971761E8</v>
      </c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3.5" customHeight="1">
      <c r="A1259" s="9">
        <v>42082.0</v>
      </c>
      <c r="B1259" s="10">
        <v>66.99</v>
      </c>
      <c r="C1259" s="45">
        <v>-0.710000000000008</v>
      </c>
      <c r="D1259" s="46">
        <v>-0.0104874446085673</v>
      </c>
      <c r="E1259" s="10">
        <v>68.1</v>
      </c>
      <c r="F1259" s="10">
        <v>66.77</v>
      </c>
      <c r="G1259" s="10">
        <v>68.54</v>
      </c>
      <c r="H1259" s="47">
        <v>3648950.0</v>
      </c>
      <c r="I1259" s="10">
        <v>2.463936E8</v>
      </c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3.5" customHeight="1">
      <c r="A1260" s="9">
        <v>42081.0</v>
      </c>
      <c r="B1260" s="10">
        <v>67.7</v>
      </c>
      <c r="C1260" s="45">
        <v>1.2</v>
      </c>
      <c r="D1260" s="46">
        <v>0.0180451127819549</v>
      </c>
      <c r="E1260" s="10">
        <v>67.0</v>
      </c>
      <c r="F1260" s="10">
        <v>66.65</v>
      </c>
      <c r="G1260" s="10">
        <v>68.16</v>
      </c>
      <c r="H1260" s="47">
        <v>3291650.0</v>
      </c>
      <c r="I1260" s="10">
        <v>2.2198375E8</v>
      </c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3.5" customHeight="1">
      <c r="A1261" s="9">
        <v>42080.0</v>
      </c>
      <c r="B1261" s="10">
        <v>66.5</v>
      </c>
      <c r="C1261" s="45">
        <v>-0.760000000000005</v>
      </c>
      <c r="D1261" s="46">
        <v>-0.0112994350282487</v>
      </c>
      <c r="E1261" s="10">
        <v>68.0</v>
      </c>
      <c r="F1261" s="10">
        <v>66.47</v>
      </c>
      <c r="G1261" s="10">
        <v>69.5</v>
      </c>
      <c r="H1261" s="47">
        <v>6321120.0</v>
      </c>
      <c r="I1261" s="10">
        <v>4.3173197E8</v>
      </c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3.5" customHeight="1">
      <c r="A1262" s="9">
        <v>42079.0</v>
      </c>
      <c r="B1262" s="10">
        <v>67.26</v>
      </c>
      <c r="C1262" s="45">
        <v>-0.039999999999992</v>
      </c>
      <c r="D1262" s="46">
        <v>-5.94353640415929E-4</v>
      </c>
      <c r="E1262" s="10">
        <v>67.0</v>
      </c>
      <c r="F1262" s="10">
        <v>66.03</v>
      </c>
      <c r="G1262" s="10">
        <v>68.25</v>
      </c>
      <c r="H1262" s="47">
        <v>5010660.0</v>
      </c>
      <c r="I1262" s="10">
        <v>3.3798447E8</v>
      </c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3.5" customHeight="1">
      <c r="A1263" s="9">
        <v>42076.0</v>
      </c>
      <c r="B1263" s="10">
        <v>67.3</v>
      </c>
      <c r="C1263" s="45">
        <v>-1.90000000000001</v>
      </c>
      <c r="D1263" s="46">
        <v>-0.027456647398844</v>
      </c>
      <c r="E1263" s="10">
        <v>68.98</v>
      </c>
      <c r="F1263" s="10">
        <v>65.81</v>
      </c>
      <c r="G1263" s="10">
        <v>69.98</v>
      </c>
      <c r="H1263" s="47">
        <v>7373430.0</v>
      </c>
      <c r="I1263" s="10">
        <v>4.9963939E8</v>
      </c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3.5" customHeight="1">
      <c r="A1264" s="9">
        <v>42075.0</v>
      </c>
      <c r="B1264" s="10">
        <v>69.2</v>
      </c>
      <c r="C1264" s="45">
        <v>1.3</v>
      </c>
      <c r="D1264" s="46">
        <v>0.0191458026509572</v>
      </c>
      <c r="E1264" s="10">
        <v>68.67</v>
      </c>
      <c r="F1264" s="10">
        <v>66.52</v>
      </c>
      <c r="G1264" s="10">
        <v>69.4</v>
      </c>
      <c r="H1264" s="47">
        <v>1.62095E7</v>
      </c>
      <c r="I1264" s="10">
        <v>1.10721034E9</v>
      </c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3.5" customHeight="1">
      <c r="A1265" s="9">
        <v>42074.0</v>
      </c>
      <c r="B1265" s="10">
        <v>67.9</v>
      </c>
      <c r="C1265" s="45">
        <v>2.90000000000001</v>
      </c>
      <c r="D1265" s="46">
        <v>0.0446153846153847</v>
      </c>
      <c r="E1265" s="10">
        <v>65.14</v>
      </c>
      <c r="F1265" s="10">
        <v>65.14</v>
      </c>
      <c r="G1265" s="10">
        <v>68.34</v>
      </c>
      <c r="H1265" s="47">
        <v>1.669601E7</v>
      </c>
      <c r="I1265" s="10">
        <v>1.12347184E9</v>
      </c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3.5" customHeight="1">
      <c r="A1266" s="9">
        <v>42073.0</v>
      </c>
      <c r="B1266" s="10">
        <v>65.0</v>
      </c>
      <c r="C1266" s="45">
        <v>-4.0</v>
      </c>
      <c r="D1266" s="46">
        <v>-0.0579710144927536</v>
      </c>
      <c r="E1266" s="10">
        <v>68.1</v>
      </c>
      <c r="F1266" s="10">
        <v>64.4</v>
      </c>
      <c r="G1266" s="10">
        <v>68.96</v>
      </c>
      <c r="H1266" s="47">
        <v>1.671381E7</v>
      </c>
      <c r="I1266" s="10">
        <v>1.10943675E9</v>
      </c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3.5" customHeight="1">
      <c r="A1267" s="9">
        <v>42069.0</v>
      </c>
      <c r="B1267" s="10">
        <v>69.0</v>
      </c>
      <c r="C1267" s="45">
        <v>-1.0</v>
      </c>
      <c r="D1267" s="46">
        <v>-0.0142857142857143</v>
      </c>
      <c r="E1267" s="10">
        <v>70.93</v>
      </c>
      <c r="F1267" s="10">
        <v>68.72</v>
      </c>
      <c r="G1267" s="10">
        <v>72.3</v>
      </c>
      <c r="H1267" s="47">
        <v>9556020.0</v>
      </c>
      <c r="I1267" s="10">
        <v>6.7428819E8</v>
      </c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3.5" customHeight="1">
      <c r="A1268" s="9">
        <v>42068.0</v>
      </c>
      <c r="B1268" s="10">
        <v>70.0</v>
      </c>
      <c r="C1268" s="45">
        <v>-0.670000000000002</v>
      </c>
      <c r="D1268" s="46">
        <v>-0.00948068487335505</v>
      </c>
      <c r="E1268" s="10">
        <v>71.0</v>
      </c>
      <c r="F1268" s="10">
        <v>69.2</v>
      </c>
      <c r="G1268" s="10">
        <v>71.34</v>
      </c>
      <c r="H1268" s="47">
        <v>9169380.0</v>
      </c>
      <c r="I1268" s="10">
        <v>6.4812659E8</v>
      </c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3.5" customHeight="1">
      <c r="A1269" s="9">
        <v>42067.0</v>
      </c>
      <c r="B1269" s="10">
        <v>70.67</v>
      </c>
      <c r="C1269" s="45">
        <v>-4.20999999999999</v>
      </c>
      <c r="D1269" s="46">
        <v>-0.0562232905982905</v>
      </c>
      <c r="E1269" s="10">
        <v>74.88</v>
      </c>
      <c r="F1269" s="10">
        <v>69.74</v>
      </c>
      <c r="G1269" s="10">
        <v>75.39</v>
      </c>
      <c r="H1269" s="47">
        <v>1.173169E7</v>
      </c>
      <c r="I1269" s="10">
        <v>8.4886226E8</v>
      </c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3.5" customHeight="1">
      <c r="A1270" s="9">
        <v>42066.0</v>
      </c>
      <c r="B1270" s="10">
        <v>74.88</v>
      </c>
      <c r="C1270" s="45">
        <v>-1.13000000000001</v>
      </c>
      <c r="D1270" s="46">
        <v>-0.014866464938824</v>
      </c>
      <c r="E1270" s="10">
        <v>76.0</v>
      </c>
      <c r="F1270" s="10">
        <v>73.7</v>
      </c>
      <c r="G1270" s="10">
        <v>76.95</v>
      </c>
      <c r="H1270" s="47">
        <v>6766870.0</v>
      </c>
      <c r="I1270" s="10">
        <v>5.0985955E8</v>
      </c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3.5" customHeight="1">
      <c r="A1271" s="9">
        <v>42065.0</v>
      </c>
      <c r="B1271" s="10">
        <v>76.01</v>
      </c>
      <c r="C1271" s="45">
        <v>-0.890000000000001</v>
      </c>
      <c r="D1271" s="46">
        <v>-0.0115734720416125</v>
      </c>
      <c r="E1271" s="10">
        <v>76.21</v>
      </c>
      <c r="F1271" s="10">
        <v>76.01</v>
      </c>
      <c r="G1271" s="10">
        <v>78.04</v>
      </c>
      <c r="H1271" s="47">
        <v>4461270.0</v>
      </c>
      <c r="I1271" s="10">
        <v>3.4438377E8</v>
      </c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3.5" customHeight="1">
      <c r="A1272" s="9">
        <v>42062.0</v>
      </c>
      <c r="B1272" s="10">
        <v>76.9</v>
      </c>
      <c r="C1272" s="45">
        <v>-0.549999999999997</v>
      </c>
      <c r="D1272" s="46">
        <v>-0.00710135571336342</v>
      </c>
      <c r="E1272" s="10">
        <v>77.11</v>
      </c>
      <c r="F1272" s="10">
        <v>75.81</v>
      </c>
      <c r="G1272" s="10">
        <v>78.15</v>
      </c>
      <c r="H1272" s="47">
        <v>4453770.0</v>
      </c>
      <c r="I1272" s="10">
        <v>3.4239205E8</v>
      </c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3.5" customHeight="1">
      <c r="A1273" s="9">
        <v>42061.0</v>
      </c>
      <c r="B1273" s="10">
        <v>77.45</v>
      </c>
      <c r="C1273" s="45">
        <v>0.850000000000009</v>
      </c>
      <c r="D1273" s="46">
        <v>0.0110966057441254</v>
      </c>
      <c r="E1273" s="10">
        <v>76.99</v>
      </c>
      <c r="F1273" s="10">
        <v>76.23</v>
      </c>
      <c r="G1273" s="10">
        <v>78.93</v>
      </c>
      <c r="H1273" s="47">
        <v>6501270.0</v>
      </c>
      <c r="I1273" s="10">
        <v>5.0439252E8</v>
      </c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3.5" customHeight="1">
      <c r="A1274" s="9">
        <v>42060.0</v>
      </c>
      <c r="B1274" s="10">
        <v>76.6</v>
      </c>
      <c r="C1274" s="45">
        <v>0.0999999999999943</v>
      </c>
      <c r="D1274" s="46">
        <v>0.00130718954248359</v>
      </c>
      <c r="E1274" s="10">
        <v>76.05</v>
      </c>
      <c r="F1274" s="10">
        <v>75.86</v>
      </c>
      <c r="G1274" s="10">
        <v>77.35</v>
      </c>
      <c r="H1274" s="47">
        <v>3290910.0</v>
      </c>
      <c r="I1274" s="10">
        <v>2.5228503E8</v>
      </c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3.5" customHeight="1">
      <c r="A1275" s="9">
        <v>42059.0</v>
      </c>
      <c r="B1275" s="10">
        <v>76.5</v>
      </c>
      <c r="C1275" s="45">
        <v>0.810000000000002</v>
      </c>
      <c r="D1275" s="46">
        <v>0.0107015457788348</v>
      </c>
      <c r="E1275" s="10">
        <v>73.08</v>
      </c>
      <c r="F1275" s="10">
        <v>72.72</v>
      </c>
      <c r="G1275" s="10">
        <v>78.39</v>
      </c>
      <c r="H1275" s="47">
        <v>1.298913E7</v>
      </c>
      <c r="I1275" s="10">
        <v>9.92655E8</v>
      </c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3.5" customHeight="1">
      <c r="A1276" s="9">
        <v>42055.0</v>
      </c>
      <c r="B1276" s="10">
        <v>75.69</v>
      </c>
      <c r="C1276" s="45">
        <v>-1.06</v>
      </c>
      <c r="D1276" s="46">
        <v>-0.0138110749185668</v>
      </c>
      <c r="E1276" s="10">
        <v>76.9</v>
      </c>
      <c r="F1276" s="10">
        <v>75.0</v>
      </c>
      <c r="G1276" s="10">
        <v>78.15</v>
      </c>
      <c r="H1276" s="47">
        <v>4846240.0</v>
      </c>
      <c r="I1276" s="10">
        <v>3.702806E8</v>
      </c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3.5" customHeight="1">
      <c r="A1277" s="9">
        <v>42054.0</v>
      </c>
      <c r="B1277" s="10">
        <v>76.75</v>
      </c>
      <c r="C1277" s="45">
        <v>-1.65000000000001</v>
      </c>
      <c r="D1277" s="46">
        <v>-0.021045918367347</v>
      </c>
      <c r="E1277" s="10">
        <v>78.2</v>
      </c>
      <c r="F1277" s="10">
        <v>75.8</v>
      </c>
      <c r="G1277" s="10">
        <v>78.21</v>
      </c>
      <c r="H1277" s="47">
        <v>4816730.0</v>
      </c>
      <c r="I1277" s="10">
        <v>3.7015967E8</v>
      </c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3.5" customHeight="1">
      <c r="A1278" s="9">
        <v>42053.0</v>
      </c>
      <c r="B1278" s="10">
        <v>78.4</v>
      </c>
      <c r="C1278" s="45">
        <v>2.95</v>
      </c>
      <c r="D1278" s="46">
        <v>0.0390987408880053</v>
      </c>
      <c r="E1278" s="10">
        <v>76.1</v>
      </c>
      <c r="F1278" s="10">
        <v>75.14</v>
      </c>
      <c r="G1278" s="10">
        <v>78.4</v>
      </c>
      <c r="H1278" s="47">
        <v>8026850.0</v>
      </c>
      <c r="I1278" s="10">
        <v>6.1460296E8</v>
      </c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3.5" customHeight="1">
      <c r="A1279" s="9">
        <v>42052.0</v>
      </c>
      <c r="B1279" s="10">
        <v>75.45</v>
      </c>
      <c r="C1279" s="45">
        <v>0.570000000000007</v>
      </c>
      <c r="D1279" s="46">
        <v>0.00761217948717959</v>
      </c>
      <c r="E1279" s="10">
        <v>75.0</v>
      </c>
      <c r="F1279" s="10">
        <v>73.5</v>
      </c>
      <c r="G1279" s="10">
        <v>75.99</v>
      </c>
      <c r="H1279" s="47">
        <v>3621670.0</v>
      </c>
      <c r="I1279" s="10">
        <v>2.7210197E8</v>
      </c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3.5" customHeight="1">
      <c r="A1280" s="9">
        <v>42051.0</v>
      </c>
      <c r="B1280" s="10">
        <v>74.88</v>
      </c>
      <c r="C1280" s="45">
        <v>2.38</v>
      </c>
      <c r="D1280" s="46">
        <v>0.0328275862068965</v>
      </c>
      <c r="E1280" s="10">
        <v>72.51</v>
      </c>
      <c r="F1280" s="10">
        <v>71.5</v>
      </c>
      <c r="G1280" s="10">
        <v>74.98</v>
      </c>
      <c r="H1280" s="47">
        <v>3721620.0</v>
      </c>
      <c r="I1280" s="10">
        <v>2.6989794E8</v>
      </c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3.5" customHeight="1">
      <c r="A1281" s="9">
        <v>42048.0</v>
      </c>
      <c r="B1281" s="10">
        <v>72.5</v>
      </c>
      <c r="C1281" s="45">
        <v>0.0</v>
      </c>
      <c r="D1281" s="46">
        <v>0.0</v>
      </c>
      <c r="E1281" s="10">
        <v>72.65</v>
      </c>
      <c r="F1281" s="10">
        <v>72.04</v>
      </c>
      <c r="G1281" s="10">
        <v>74.25</v>
      </c>
      <c r="H1281" s="47">
        <v>5858080.0</v>
      </c>
      <c r="I1281" s="10">
        <v>4.2898378E8</v>
      </c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3.5" customHeight="1">
      <c r="A1282" s="9">
        <v>42047.0</v>
      </c>
      <c r="B1282" s="10">
        <v>72.5</v>
      </c>
      <c r="C1282" s="45">
        <v>2.0</v>
      </c>
      <c r="D1282" s="46">
        <v>0.0283687943262411</v>
      </c>
      <c r="E1282" s="10">
        <v>71.5</v>
      </c>
      <c r="F1282" s="10">
        <v>68.23</v>
      </c>
      <c r="G1282" s="10">
        <v>77.49</v>
      </c>
      <c r="H1282" s="47">
        <v>2.725744E7</v>
      </c>
      <c r="I1282" s="10">
        <v>1.9811897E9</v>
      </c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3.5" customHeight="1">
      <c r="A1283" s="9">
        <v>42046.0</v>
      </c>
      <c r="B1283" s="10">
        <v>70.5</v>
      </c>
      <c r="C1283" s="45">
        <v>-0.760000000000005</v>
      </c>
      <c r="D1283" s="46">
        <v>-0.0106651698007298</v>
      </c>
      <c r="E1283" s="10">
        <v>72.23</v>
      </c>
      <c r="F1283" s="10">
        <v>70.38</v>
      </c>
      <c r="G1283" s="10">
        <v>72.98</v>
      </c>
      <c r="H1283" s="47">
        <v>8507170.0</v>
      </c>
      <c r="I1283" s="10">
        <v>6.0878804E8</v>
      </c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3.5" customHeight="1">
      <c r="A1284" s="9">
        <v>42045.0</v>
      </c>
      <c r="B1284" s="10">
        <v>71.26</v>
      </c>
      <c r="C1284" s="45">
        <v>-2.94</v>
      </c>
      <c r="D1284" s="46">
        <v>-0.0396226415094339</v>
      </c>
      <c r="E1284" s="10">
        <v>74.6</v>
      </c>
      <c r="F1284" s="10">
        <v>71.11</v>
      </c>
      <c r="G1284" s="10">
        <v>76.02</v>
      </c>
      <c r="H1284" s="47">
        <v>6396760.0</v>
      </c>
      <c r="I1284" s="10">
        <v>4.6657314E8</v>
      </c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3.5" customHeight="1">
      <c r="A1285" s="9">
        <v>42044.0</v>
      </c>
      <c r="B1285" s="10">
        <v>74.2</v>
      </c>
      <c r="C1285" s="45">
        <v>-0.599999999999994</v>
      </c>
      <c r="D1285" s="46">
        <v>-0.00802139037433148</v>
      </c>
      <c r="E1285" s="10">
        <v>74.65</v>
      </c>
      <c r="F1285" s="10">
        <v>74.18</v>
      </c>
      <c r="G1285" s="10">
        <v>78.0</v>
      </c>
      <c r="H1285" s="47">
        <v>6518280.0</v>
      </c>
      <c r="I1285" s="10">
        <v>4.9597889E8</v>
      </c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3.5" customHeight="1">
      <c r="A1286" s="9">
        <v>42041.0</v>
      </c>
      <c r="B1286" s="10">
        <v>74.8</v>
      </c>
      <c r="C1286" s="45">
        <v>2.8</v>
      </c>
      <c r="D1286" s="46">
        <v>0.0388888888888888</v>
      </c>
      <c r="E1286" s="10">
        <v>72.39</v>
      </c>
      <c r="F1286" s="10">
        <v>72.39</v>
      </c>
      <c r="G1286" s="10">
        <v>74.8</v>
      </c>
      <c r="H1286" s="47">
        <v>4637670.0</v>
      </c>
      <c r="I1286" s="10">
        <v>3.4317682E8</v>
      </c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3.5" customHeight="1">
      <c r="A1287" s="9">
        <v>42040.0</v>
      </c>
      <c r="B1287" s="10">
        <v>72.0</v>
      </c>
      <c r="C1287" s="45">
        <v>-1.3</v>
      </c>
      <c r="D1287" s="46">
        <v>-0.0177353342428376</v>
      </c>
      <c r="E1287" s="10">
        <v>73.01</v>
      </c>
      <c r="F1287" s="10">
        <v>71.1</v>
      </c>
      <c r="G1287" s="10">
        <v>73.6</v>
      </c>
      <c r="H1287" s="47">
        <v>3818030.0</v>
      </c>
      <c r="I1287" s="10">
        <v>2.7841528E8</v>
      </c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3.5" customHeight="1">
      <c r="A1288" s="9">
        <v>42039.0</v>
      </c>
      <c r="B1288" s="10">
        <v>73.3</v>
      </c>
      <c r="C1288" s="45">
        <v>-0.200000000000003</v>
      </c>
      <c r="D1288" s="46">
        <v>-0.00272108843537419</v>
      </c>
      <c r="E1288" s="10">
        <v>74.34</v>
      </c>
      <c r="F1288" s="10">
        <v>72.61</v>
      </c>
      <c r="G1288" s="10">
        <v>74.74</v>
      </c>
      <c r="H1288" s="47">
        <v>2921340.0</v>
      </c>
      <c r="I1288" s="10">
        <v>2.1376869E8</v>
      </c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3.5" customHeight="1">
      <c r="A1289" s="9">
        <v>42038.0</v>
      </c>
      <c r="B1289" s="10">
        <v>73.5</v>
      </c>
      <c r="C1289" s="45">
        <v>3.84</v>
      </c>
      <c r="D1289" s="46">
        <v>0.0551248923341947</v>
      </c>
      <c r="E1289" s="10">
        <v>69.99</v>
      </c>
      <c r="F1289" s="10">
        <v>69.99</v>
      </c>
      <c r="G1289" s="10">
        <v>74.71</v>
      </c>
      <c r="H1289" s="47">
        <v>8532280.0</v>
      </c>
      <c r="I1289" s="10">
        <v>6.1817394E8</v>
      </c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3.5" customHeight="1">
      <c r="A1290" s="9">
        <v>42037.0</v>
      </c>
      <c r="B1290" s="10">
        <v>69.66</v>
      </c>
      <c r="C1290" s="45"/>
      <c r="D1290" s="46"/>
      <c r="E1290" s="10">
        <v>70.28</v>
      </c>
      <c r="F1290" s="10">
        <v>68.72</v>
      </c>
      <c r="G1290" s="10">
        <v>72.89</v>
      </c>
      <c r="H1290" s="47">
        <v>5263620.0</v>
      </c>
      <c r="I1290" s="10">
        <v>3.7287588E8</v>
      </c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</sheetData>
  <mergeCells count="5">
    <mergeCell ref="A22:C22"/>
    <mergeCell ref="D22:H22"/>
    <mergeCell ref="I22:J22"/>
    <mergeCell ref="K22:M22"/>
    <mergeCell ref="N22:P22"/>
  </mergeCells>
  <printOptions/>
  <pageMargins bottom="1.0" footer="0.0" header="0.0" left="0.5" right="0.5" top="1.0"/>
  <pageSetup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20.71"/>
    <col customWidth="1" min="3" max="3" width="24.71"/>
    <col customWidth="1" min="4" max="5" width="20.71"/>
    <col customWidth="1" min="6" max="6" width="10.71"/>
    <col customWidth="1" min="7" max="7" width="15.29"/>
    <col customWidth="1" min="8" max="8" width="16.71"/>
    <col customWidth="1" min="9" max="9" width="14.57"/>
    <col customWidth="1" min="10" max="10" width="16.71"/>
    <col customWidth="1" min="11" max="11" width="20.71"/>
    <col customWidth="1" min="12" max="12" width="18.71"/>
    <col customWidth="1" min="13" max="13" width="11.43"/>
    <col customWidth="1" min="14" max="14" width="16.43"/>
    <col customWidth="1" min="15" max="15" width="22.71"/>
    <col customWidth="1" min="16" max="16" width="18.71"/>
    <col customWidth="1" min="17" max="17" width="25.71"/>
    <col customWidth="1" min="18" max="18" width="22.71"/>
    <col customWidth="1" min="19" max="19" width="18.71"/>
    <col customWidth="1" min="20" max="20" width="10.71"/>
    <col customWidth="1" min="21" max="23" width="12.71"/>
    <col customWidth="1" min="24" max="26" width="16.71"/>
    <col customWidth="1" min="27" max="27" width="9.14"/>
    <col customWidth="1" min="28" max="29" width="20.71"/>
    <col customWidth="1" min="30" max="30" width="8.29"/>
    <col customWidth="1" min="31" max="31" width="20.71"/>
    <col customWidth="1" min="32" max="33" width="8.71"/>
  </cols>
  <sheetData>
    <row r="1" ht="14.25" customHeight="1">
      <c r="A1" s="74" t="s">
        <v>112</v>
      </c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</row>
    <row r="2" ht="14.2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</row>
    <row r="3" ht="14.25" customHeight="1">
      <c r="A3" s="75" t="s">
        <v>113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ht="14.25" customHeight="1">
      <c r="A4" s="75" t="s">
        <v>114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ht="14.25" customHeight="1">
      <c r="A5" s="76" t="s">
        <v>115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5"/>
      <c r="AB5" s="76" t="s">
        <v>116</v>
      </c>
      <c r="AC5" s="75"/>
      <c r="AD5" s="75"/>
      <c r="AE5" s="75"/>
      <c r="AF5" s="75"/>
      <c r="AG5" s="75"/>
    </row>
    <row r="6" ht="14.25" customHeight="1">
      <c r="A6" s="74" t="s">
        <v>117</v>
      </c>
      <c r="B6" s="74" t="s">
        <v>118</v>
      </c>
      <c r="C6" s="74" t="s">
        <v>119</v>
      </c>
      <c r="D6" s="74" t="s">
        <v>120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 t="s">
        <v>121</v>
      </c>
      <c r="AC6" s="75" t="s">
        <v>122</v>
      </c>
      <c r="AD6" s="75"/>
      <c r="AE6" s="75"/>
      <c r="AF6" s="75"/>
      <c r="AG6" s="75"/>
    </row>
    <row r="7" ht="14.25" customHeight="1">
      <c r="A7" s="78">
        <v>2020.0</v>
      </c>
      <c r="B7" s="74">
        <v>1.0</v>
      </c>
      <c r="C7" s="79">
        <v>1.5E10</v>
      </c>
      <c r="D7" s="79">
        <v>1.5E10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 t="s">
        <v>123</v>
      </c>
      <c r="AC7" s="75" t="s">
        <v>124</v>
      </c>
      <c r="AD7" s="75"/>
      <c r="AE7" s="75"/>
      <c r="AF7" s="75"/>
      <c r="AG7" s="75"/>
    </row>
    <row r="8" ht="14.25" customHeight="1">
      <c r="A8" s="74" t="s">
        <v>121</v>
      </c>
      <c r="B8" s="74" t="s">
        <v>125</v>
      </c>
      <c r="C8" s="74" t="s">
        <v>126</v>
      </c>
      <c r="D8" s="74" t="s">
        <v>127</v>
      </c>
      <c r="E8" s="74" t="s">
        <v>128</v>
      </c>
      <c r="F8" s="74" t="s">
        <v>129</v>
      </c>
      <c r="G8" s="74" t="s">
        <v>130</v>
      </c>
      <c r="H8" s="74" t="s">
        <v>131</v>
      </c>
      <c r="I8" s="74" t="s">
        <v>132</v>
      </c>
      <c r="J8" s="74" t="s">
        <v>133</v>
      </c>
      <c r="K8" s="74" t="s">
        <v>134</v>
      </c>
      <c r="L8" s="74" t="s">
        <v>135</v>
      </c>
      <c r="M8" s="74" t="s">
        <v>136</v>
      </c>
      <c r="N8" s="74" t="s">
        <v>137</v>
      </c>
      <c r="O8" s="74" t="s">
        <v>138</v>
      </c>
      <c r="P8" s="74" t="s">
        <v>139</v>
      </c>
      <c r="Q8" s="74" t="s">
        <v>140</v>
      </c>
      <c r="R8" s="74" t="s">
        <v>141</v>
      </c>
      <c r="S8" s="80" t="s">
        <v>142</v>
      </c>
      <c r="T8" s="74" t="s">
        <v>143</v>
      </c>
      <c r="U8" s="74" t="s">
        <v>144</v>
      </c>
      <c r="V8" s="74" t="s">
        <v>145</v>
      </c>
      <c r="W8" s="74" t="s">
        <v>146</v>
      </c>
      <c r="X8" s="74" t="s">
        <v>147</v>
      </c>
      <c r="Y8" s="74" t="s">
        <v>148</v>
      </c>
      <c r="Z8" s="74" t="s">
        <v>149</v>
      </c>
      <c r="AA8" s="75"/>
      <c r="AB8" s="75" t="s">
        <v>150</v>
      </c>
      <c r="AC8" s="75" t="s">
        <v>124</v>
      </c>
      <c r="AD8" s="75"/>
      <c r="AE8" s="75"/>
      <c r="AF8" s="75"/>
      <c r="AG8" s="75"/>
    </row>
    <row r="9" ht="14.25" customHeight="1">
      <c r="A9" s="75" t="s">
        <v>151</v>
      </c>
      <c r="B9" s="75"/>
      <c r="C9" s="75" t="s">
        <v>152</v>
      </c>
      <c r="D9" s="81">
        <v>1.5E10</v>
      </c>
      <c r="E9" s="81">
        <v>1.5E10</v>
      </c>
      <c r="F9" s="75">
        <v>7.9</v>
      </c>
      <c r="G9" s="75" t="s">
        <v>153</v>
      </c>
      <c r="H9" s="75" t="s">
        <v>154</v>
      </c>
      <c r="I9" s="75" t="s">
        <v>155</v>
      </c>
      <c r="J9" s="75" t="s">
        <v>156</v>
      </c>
      <c r="K9" s="75" t="s">
        <v>157</v>
      </c>
      <c r="L9" s="75" t="s">
        <v>158</v>
      </c>
      <c r="M9" s="75" t="s">
        <v>159</v>
      </c>
      <c r="N9" s="75" t="s">
        <v>160</v>
      </c>
      <c r="O9" s="75" t="s">
        <v>161</v>
      </c>
      <c r="P9" s="75">
        <v>0.596</v>
      </c>
      <c r="Q9" s="75">
        <v>0.6</v>
      </c>
      <c r="R9" s="75">
        <v>110.1</v>
      </c>
      <c r="S9" s="82">
        <v>8.21</v>
      </c>
      <c r="T9" s="75" t="s">
        <v>162</v>
      </c>
      <c r="U9" s="75" t="s">
        <v>163</v>
      </c>
      <c r="V9" s="75" t="s">
        <v>152</v>
      </c>
      <c r="W9" s="75">
        <v>99.89</v>
      </c>
      <c r="X9" s="75" t="s">
        <v>154</v>
      </c>
      <c r="Y9" s="75" t="s">
        <v>164</v>
      </c>
      <c r="Z9" s="75" t="s">
        <v>161</v>
      </c>
      <c r="AA9" s="75"/>
      <c r="AB9" s="75"/>
      <c r="AC9" s="75"/>
      <c r="AD9" s="75"/>
      <c r="AE9" s="75"/>
      <c r="AF9" s="75"/>
      <c r="AG9" s="75"/>
    </row>
    <row r="10" ht="14.25" customHeight="1">
      <c r="A10" s="78">
        <v>2021.0</v>
      </c>
      <c r="B10" s="74">
        <v>2.0</v>
      </c>
      <c r="C10" s="79">
        <v>2.0E10</v>
      </c>
      <c r="D10" s="83">
        <v>2.0E10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82"/>
      <c r="T10" s="75"/>
      <c r="U10" s="75"/>
      <c r="V10" s="75"/>
      <c r="W10" s="75"/>
      <c r="X10" s="75"/>
      <c r="Y10" s="75"/>
      <c r="Z10" s="75"/>
      <c r="AA10" s="75"/>
      <c r="AB10" s="76" t="s">
        <v>113</v>
      </c>
      <c r="AC10" s="77"/>
      <c r="AD10" s="77"/>
      <c r="AE10" s="77"/>
      <c r="AF10" s="75"/>
      <c r="AG10" s="75"/>
    </row>
    <row r="11" ht="14.25" customHeight="1">
      <c r="A11" s="74" t="s">
        <v>121</v>
      </c>
      <c r="B11" s="74" t="s">
        <v>125</v>
      </c>
      <c r="C11" s="74" t="s">
        <v>126</v>
      </c>
      <c r="D11" s="74" t="s">
        <v>127</v>
      </c>
      <c r="E11" s="74" t="s">
        <v>128</v>
      </c>
      <c r="F11" s="74" t="s">
        <v>129</v>
      </c>
      <c r="G11" s="74" t="s">
        <v>130</v>
      </c>
      <c r="H11" s="74" t="s">
        <v>131</v>
      </c>
      <c r="I11" s="74" t="s">
        <v>132</v>
      </c>
      <c r="J11" s="74" t="s">
        <v>133</v>
      </c>
      <c r="K11" s="74" t="s">
        <v>134</v>
      </c>
      <c r="L11" s="74" t="s">
        <v>135</v>
      </c>
      <c r="M11" s="74" t="s">
        <v>136</v>
      </c>
      <c r="N11" s="74" t="s">
        <v>137</v>
      </c>
      <c r="O11" s="74" t="s">
        <v>138</v>
      </c>
      <c r="P11" s="74" t="s">
        <v>139</v>
      </c>
      <c r="Q11" s="74" t="s">
        <v>140</v>
      </c>
      <c r="R11" s="74" t="s">
        <v>141</v>
      </c>
      <c r="S11" s="80" t="s">
        <v>142</v>
      </c>
      <c r="T11" s="74" t="s">
        <v>143</v>
      </c>
      <c r="U11" s="74" t="s">
        <v>144</v>
      </c>
      <c r="V11" s="74" t="s">
        <v>145</v>
      </c>
      <c r="W11" s="74" t="s">
        <v>146</v>
      </c>
      <c r="X11" s="74" t="s">
        <v>147</v>
      </c>
      <c r="Y11" s="74" t="s">
        <v>148</v>
      </c>
      <c r="Z11" s="74" t="s">
        <v>149</v>
      </c>
      <c r="AA11" s="75"/>
      <c r="AB11" s="75" t="s">
        <v>165</v>
      </c>
      <c r="AC11" s="75" t="s">
        <v>166</v>
      </c>
      <c r="AD11" s="75" t="s">
        <v>167</v>
      </c>
      <c r="AE11" s="75" t="s">
        <v>168</v>
      </c>
      <c r="AF11" s="75"/>
      <c r="AG11" s="75"/>
    </row>
    <row r="12" ht="14.25" customHeight="1">
      <c r="A12" s="75" t="s">
        <v>169</v>
      </c>
      <c r="B12" s="75"/>
      <c r="C12" s="75" t="s">
        <v>170</v>
      </c>
      <c r="D12" s="81">
        <v>1.0E10</v>
      </c>
      <c r="E12" s="81">
        <v>1.0E10</v>
      </c>
      <c r="F12" s="75">
        <v>8.85</v>
      </c>
      <c r="G12" s="75" t="s">
        <v>171</v>
      </c>
      <c r="H12" s="75" t="s">
        <v>154</v>
      </c>
      <c r="I12" s="75" t="s">
        <v>155</v>
      </c>
      <c r="J12" s="75" t="s">
        <v>172</v>
      </c>
      <c r="K12" s="75" t="s">
        <v>173</v>
      </c>
      <c r="L12" s="75" t="s">
        <v>174</v>
      </c>
      <c r="M12" s="75" t="s">
        <v>159</v>
      </c>
      <c r="N12" s="75" t="s">
        <v>160</v>
      </c>
      <c r="O12" s="75" t="s">
        <v>161</v>
      </c>
      <c r="P12" s="75">
        <v>0.926</v>
      </c>
      <c r="Q12" s="75">
        <v>0.892</v>
      </c>
      <c r="R12" s="75">
        <v>58.0</v>
      </c>
      <c r="S12" s="82">
        <v>7.61</v>
      </c>
      <c r="T12" s="75" t="s">
        <v>162</v>
      </c>
      <c r="U12" s="75" t="s">
        <v>163</v>
      </c>
      <c r="V12" s="75" t="s">
        <v>170</v>
      </c>
      <c r="W12" s="75">
        <v>101.33</v>
      </c>
      <c r="X12" s="75" t="s">
        <v>154</v>
      </c>
      <c r="Y12" s="75" t="s">
        <v>164</v>
      </c>
      <c r="Z12" s="75" t="s">
        <v>161</v>
      </c>
      <c r="AA12" s="75"/>
      <c r="AB12" s="75" t="s">
        <v>115</v>
      </c>
      <c r="AC12" s="84">
        <v>17.0</v>
      </c>
      <c r="AD12" s="84">
        <v>1.81E11</v>
      </c>
      <c r="AE12" s="84">
        <v>1.81E11</v>
      </c>
      <c r="AF12" s="75"/>
      <c r="AG12" s="75"/>
    </row>
    <row r="13" ht="14.25" customHeight="1">
      <c r="A13" s="75" t="s">
        <v>175</v>
      </c>
      <c r="B13" s="75"/>
      <c r="C13" s="75" t="s">
        <v>176</v>
      </c>
      <c r="D13" s="81">
        <v>1.0E10</v>
      </c>
      <c r="E13" s="81">
        <v>1.0E10</v>
      </c>
      <c r="F13" s="75">
        <v>7.1</v>
      </c>
      <c r="G13" s="75" t="s">
        <v>171</v>
      </c>
      <c r="H13" s="75" t="s">
        <v>154</v>
      </c>
      <c r="I13" s="75" t="s">
        <v>155</v>
      </c>
      <c r="J13" s="75" t="s">
        <v>177</v>
      </c>
      <c r="K13" s="75" t="s">
        <v>178</v>
      </c>
      <c r="L13" s="75" t="s">
        <v>179</v>
      </c>
      <c r="M13" s="75" t="s">
        <v>159</v>
      </c>
      <c r="N13" s="75" t="s">
        <v>160</v>
      </c>
      <c r="O13" s="75" t="s">
        <v>161</v>
      </c>
      <c r="P13" s="75">
        <v>1.354</v>
      </c>
      <c r="Q13" s="75">
        <v>1.309</v>
      </c>
      <c r="R13" s="75">
        <v>59.9</v>
      </c>
      <c r="S13" s="82">
        <v>7.71</v>
      </c>
      <c r="T13" s="75" t="s">
        <v>162</v>
      </c>
      <c r="U13" s="75" t="s">
        <v>163</v>
      </c>
      <c r="V13" s="75" t="s">
        <v>176</v>
      </c>
      <c r="W13" s="75">
        <v>99.36</v>
      </c>
      <c r="X13" s="75" t="s">
        <v>154</v>
      </c>
      <c r="Y13" s="75" t="s">
        <v>164</v>
      </c>
      <c r="Z13" s="75" t="s">
        <v>161</v>
      </c>
      <c r="AA13" s="75"/>
      <c r="AB13" s="75" t="s">
        <v>180</v>
      </c>
      <c r="AC13" s="84">
        <v>0.0</v>
      </c>
      <c r="AD13" s="84">
        <v>0.0</v>
      </c>
      <c r="AE13" s="84">
        <v>0.0</v>
      </c>
      <c r="AF13" s="75"/>
      <c r="AG13" s="75"/>
    </row>
    <row r="14" ht="14.25" customHeight="1">
      <c r="A14" s="78">
        <v>2022.0</v>
      </c>
      <c r="B14" s="74">
        <v>4.0</v>
      </c>
      <c r="C14" s="79">
        <v>4.0E10</v>
      </c>
      <c r="D14" s="83">
        <v>4.0E10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82"/>
      <c r="T14" s="75"/>
      <c r="U14" s="75"/>
      <c r="V14" s="75"/>
      <c r="W14" s="75"/>
      <c r="X14" s="75"/>
      <c r="Y14" s="75"/>
      <c r="Z14" s="75"/>
      <c r="AA14" s="75"/>
      <c r="AB14" s="75" t="s">
        <v>181</v>
      </c>
      <c r="AC14" s="84">
        <v>5.0</v>
      </c>
      <c r="AD14" s="84">
        <v>1.2646375E11</v>
      </c>
      <c r="AE14" s="84">
        <v>9.444211679E10</v>
      </c>
      <c r="AF14" s="75"/>
      <c r="AG14" s="75"/>
    </row>
    <row r="15" ht="14.25" customHeight="1">
      <c r="A15" s="74" t="s">
        <v>121</v>
      </c>
      <c r="B15" s="74" t="s">
        <v>125</v>
      </c>
      <c r="C15" s="74" t="s">
        <v>126</v>
      </c>
      <c r="D15" s="74" t="s">
        <v>127</v>
      </c>
      <c r="E15" s="74" t="s">
        <v>128</v>
      </c>
      <c r="F15" s="74" t="s">
        <v>129</v>
      </c>
      <c r="G15" s="74" t="s">
        <v>130</v>
      </c>
      <c r="H15" s="74" t="s">
        <v>131</v>
      </c>
      <c r="I15" s="74" t="s">
        <v>132</v>
      </c>
      <c r="J15" s="74" t="s">
        <v>133</v>
      </c>
      <c r="K15" s="74" t="s">
        <v>134</v>
      </c>
      <c r="L15" s="74" t="s">
        <v>135</v>
      </c>
      <c r="M15" s="74" t="s">
        <v>136</v>
      </c>
      <c r="N15" s="74" t="s">
        <v>137</v>
      </c>
      <c r="O15" s="74" t="s">
        <v>138</v>
      </c>
      <c r="P15" s="74" t="s">
        <v>139</v>
      </c>
      <c r="Q15" s="74" t="s">
        <v>140</v>
      </c>
      <c r="R15" s="74" t="s">
        <v>141</v>
      </c>
      <c r="S15" s="80" t="s">
        <v>142</v>
      </c>
      <c r="T15" s="74" t="s">
        <v>143</v>
      </c>
      <c r="U15" s="74" t="s">
        <v>144</v>
      </c>
      <c r="V15" s="74" t="s">
        <v>145</v>
      </c>
      <c r="W15" s="74" t="s">
        <v>146</v>
      </c>
      <c r="X15" s="74" t="s">
        <v>147</v>
      </c>
      <c r="Y15" s="74" t="s">
        <v>148</v>
      </c>
      <c r="Z15" s="74" t="s">
        <v>149</v>
      </c>
      <c r="AA15" s="75"/>
      <c r="AB15" s="75" t="s">
        <v>182</v>
      </c>
      <c r="AC15" s="84">
        <v>0.0</v>
      </c>
      <c r="AD15" s="84">
        <v>0.0</v>
      </c>
      <c r="AE15" s="84">
        <v>0.0</v>
      </c>
      <c r="AF15" s="75"/>
      <c r="AG15" s="75"/>
    </row>
    <row r="16" ht="14.25" customHeight="1">
      <c r="A16" s="75" t="s">
        <v>183</v>
      </c>
      <c r="B16" s="75"/>
      <c r="C16" s="75" t="s">
        <v>184</v>
      </c>
      <c r="D16" s="81">
        <v>1.0E10</v>
      </c>
      <c r="E16" s="81">
        <v>1.0E10</v>
      </c>
      <c r="F16" s="75">
        <v>9.0</v>
      </c>
      <c r="G16" s="75" t="s">
        <v>171</v>
      </c>
      <c r="H16" s="75" t="s">
        <v>154</v>
      </c>
      <c r="I16" s="75" t="s">
        <v>155</v>
      </c>
      <c r="J16" s="75" t="s">
        <v>185</v>
      </c>
      <c r="K16" s="75" t="s">
        <v>186</v>
      </c>
      <c r="L16" s="75" t="s">
        <v>187</v>
      </c>
      <c r="M16" s="75" t="s">
        <v>159</v>
      </c>
      <c r="N16" s="75" t="s">
        <v>160</v>
      </c>
      <c r="O16" s="75" t="s">
        <v>161</v>
      </c>
      <c r="P16" s="75">
        <v>1.69</v>
      </c>
      <c r="Q16" s="75">
        <v>1.632</v>
      </c>
      <c r="R16" s="75">
        <v>80.5</v>
      </c>
      <c r="S16" s="82">
        <v>8.07</v>
      </c>
      <c r="T16" s="75" t="s">
        <v>162</v>
      </c>
      <c r="U16" s="75" t="s">
        <v>163</v>
      </c>
      <c r="V16" s="75" t="s">
        <v>184</v>
      </c>
      <c r="W16" s="75">
        <v>101.85</v>
      </c>
      <c r="X16" s="75" t="s">
        <v>154</v>
      </c>
      <c r="Y16" s="75" t="s">
        <v>164</v>
      </c>
      <c r="Z16" s="75" t="s">
        <v>161</v>
      </c>
      <c r="AA16" s="75"/>
      <c r="AB16" s="75" t="s">
        <v>188</v>
      </c>
      <c r="AC16" s="84">
        <v>4.0</v>
      </c>
      <c r="AD16" s="84">
        <v>1.525253075E11</v>
      </c>
      <c r="AE16" s="84" t="s">
        <v>124</v>
      </c>
      <c r="AF16" s="75"/>
      <c r="AG16" s="75"/>
    </row>
    <row r="17" ht="14.25" customHeight="1">
      <c r="A17" s="75" t="s">
        <v>189</v>
      </c>
      <c r="B17" s="75"/>
      <c r="C17" s="75" t="s">
        <v>190</v>
      </c>
      <c r="D17" s="81">
        <v>5.0E9</v>
      </c>
      <c r="E17" s="81">
        <v>5.0E9</v>
      </c>
      <c r="F17" s="75">
        <v>8.4</v>
      </c>
      <c r="G17" s="75" t="s">
        <v>171</v>
      </c>
      <c r="H17" s="75" t="s">
        <v>154</v>
      </c>
      <c r="I17" s="75" t="s">
        <v>155</v>
      </c>
      <c r="J17" s="75" t="s">
        <v>191</v>
      </c>
      <c r="K17" s="75" t="s">
        <v>192</v>
      </c>
      <c r="L17" s="75" t="s">
        <v>193</v>
      </c>
      <c r="M17" s="75" t="s">
        <v>159</v>
      </c>
      <c r="N17" s="75" t="s">
        <v>160</v>
      </c>
      <c r="O17" s="75" t="s">
        <v>161</v>
      </c>
      <c r="P17" s="75">
        <v>2.231</v>
      </c>
      <c r="Q17" s="75">
        <v>2.148</v>
      </c>
      <c r="R17" s="75">
        <v>84.0</v>
      </c>
      <c r="S17" s="82">
        <v>8.16</v>
      </c>
      <c r="T17" s="75" t="s">
        <v>162</v>
      </c>
      <c r="U17" s="75" t="s">
        <v>163</v>
      </c>
      <c r="V17" s="75" t="s">
        <v>190</v>
      </c>
      <c r="W17" s="75">
        <v>101.1</v>
      </c>
      <c r="X17" s="75" t="s">
        <v>154</v>
      </c>
      <c r="Y17" s="75" t="s">
        <v>164</v>
      </c>
      <c r="Z17" s="75" t="s">
        <v>161</v>
      </c>
      <c r="AA17" s="75"/>
      <c r="AB17" s="75" t="s">
        <v>68</v>
      </c>
      <c r="AC17" s="84">
        <v>26.0</v>
      </c>
      <c r="AD17" s="84">
        <v>4.599890575E11</v>
      </c>
      <c r="AE17" s="84">
        <v>2.7544211679E11</v>
      </c>
      <c r="AF17" s="75"/>
      <c r="AG17" s="75"/>
    </row>
    <row r="18" ht="14.25" customHeight="1">
      <c r="A18" s="75" t="s">
        <v>194</v>
      </c>
      <c r="B18" s="75"/>
      <c r="C18" s="75" t="s">
        <v>195</v>
      </c>
      <c r="D18" s="81">
        <v>1.5E10</v>
      </c>
      <c r="E18" s="81">
        <v>1.5E10</v>
      </c>
      <c r="F18" s="75">
        <v>7.7</v>
      </c>
      <c r="G18" s="75" t="s">
        <v>171</v>
      </c>
      <c r="H18" s="75" t="s">
        <v>154</v>
      </c>
      <c r="I18" s="75" t="s">
        <v>155</v>
      </c>
      <c r="J18" s="75" t="s">
        <v>196</v>
      </c>
      <c r="K18" s="75" t="s">
        <v>197</v>
      </c>
      <c r="L18" s="75" t="s">
        <v>198</v>
      </c>
      <c r="M18" s="75" t="s">
        <v>159</v>
      </c>
      <c r="N18" s="75" t="s">
        <v>160</v>
      </c>
      <c r="O18" s="75" t="s">
        <v>161</v>
      </c>
      <c r="P18" s="75">
        <v>2.288</v>
      </c>
      <c r="Q18" s="75">
        <v>2.208</v>
      </c>
      <c r="R18" s="75">
        <v>53.4</v>
      </c>
      <c r="S18" s="82">
        <v>7.84</v>
      </c>
      <c r="T18" s="75" t="s">
        <v>162</v>
      </c>
      <c r="U18" s="75" t="s">
        <v>163</v>
      </c>
      <c r="V18" s="75" t="s">
        <v>195</v>
      </c>
      <c r="W18" s="75">
        <v>100.0</v>
      </c>
      <c r="X18" s="75" t="s">
        <v>154</v>
      </c>
      <c r="Y18" s="75" t="s">
        <v>164</v>
      </c>
      <c r="Z18" s="75" t="s">
        <v>161</v>
      </c>
      <c r="AA18" s="75"/>
      <c r="AB18" s="75"/>
      <c r="AC18" s="75"/>
      <c r="AD18" s="75"/>
      <c r="AE18" s="75"/>
      <c r="AF18" s="75"/>
      <c r="AG18" s="75"/>
    </row>
    <row r="19" ht="14.25" customHeight="1">
      <c r="A19" s="75" t="s">
        <v>199</v>
      </c>
      <c r="B19" s="75"/>
      <c r="C19" s="75" t="s">
        <v>200</v>
      </c>
      <c r="D19" s="81">
        <v>1.0E10</v>
      </c>
      <c r="E19" s="81">
        <v>1.0E10</v>
      </c>
      <c r="F19" s="75">
        <v>6.45</v>
      </c>
      <c r="G19" s="75" t="s">
        <v>171</v>
      </c>
      <c r="H19" s="75" t="s">
        <v>154</v>
      </c>
      <c r="I19" s="75" t="s">
        <v>155</v>
      </c>
      <c r="J19" s="75" t="s">
        <v>201</v>
      </c>
      <c r="K19" s="75" t="s">
        <v>202</v>
      </c>
      <c r="L19" s="75" t="s">
        <v>203</v>
      </c>
      <c r="M19" s="75" t="s">
        <v>159</v>
      </c>
      <c r="N19" s="75" t="s">
        <v>160</v>
      </c>
      <c r="O19" s="75" t="s">
        <v>161</v>
      </c>
      <c r="P19" s="75">
        <v>2.422</v>
      </c>
      <c r="Q19" s="75">
        <v>2.329</v>
      </c>
      <c r="R19" s="75">
        <v>103.3</v>
      </c>
      <c r="S19" s="82">
        <v>8.36</v>
      </c>
      <c r="T19" s="75" t="s">
        <v>162</v>
      </c>
      <c r="U19" s="75" t="s">
        <v>163</v>
      </c>
      <c r="V19" s="75" t="s">
        <v>200</v>
      </c>
      <c r="W19" s="75">
        <v>95.91</v>
      </c>
      <c r="X19" s="75" t="s">
        <v>154</v>
      </c>
      <c r="Y19" s="75" t="s">
        <v>164</v>
      </c>
      <c r="Z19" s="75" t="s">
        <v>161</v>
      </c>
      <c r="AA19" s="75"/>
      <c r="AB19" s="75"/>
      <c r="AC19" s="75"/>
      <c r="AD19" s="75"/>
      <c r="AE19" s="75"/>
      <c r="AF19" s="75"/>
      <c r="AG19" s="75"/>
    </row>
    <row r="20" ht="14.25" customHeight="1">
      <c r="A20" s="78">
        <v>2023.0</v>
      </c>
      <c r="B20" s="74">
        <v>2.0</v>
      </c>
      <c r="C20" s="79">
        <v>2.5E10</v>
      </c>
      <c r="D20" s="83">
        <v>2.5E10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82"/>
      <c r="T20" s="75"/>
      <c r="U20" s="75"/>
      <c r="V20" s="75"/>
      <c r="W20" s="75"/>
      <c r="X20" s="75"/>
      <c r="Y20" s="75"/>
      <c r="Z20" s="75"/>
      <c r="AA20" s="75"/>
      <c r="AB20" s="85" t="s">
        <v>127</v>
      </c>
      <c r="AC20" s="86" t="s">
        <v>142</v>
      </c>
      <c r="AD20" s="85" t="s">
        <v>204</v>
      </c>
      <c r="AE20" s="75"/>
      <c r="AF20" s="75"/>
      <c r="AG20" s="75"/>
    </row>
    <row r="21" ht="14.25" customHeight="1">
      <c r="A21" s="74" t="s">
        <v>121</v>
      </c>
      <c r="B21" s="74" t="s">
        <v>125</v>
      </c>
      <c r="C21" s="74" t="s">
        <v>126</v>
      </c>
      <c r="D21" s="74" t="s">
        <v>127</v>
      </c>
      <c r="E21" s="74" t="s">
        <v>128</v>
      </c>
      <c r="F21" s="74" t="s">
        <v>129</v>
      </c>
      <c r="G21" s="74" t="s">
        <v>130</v>
      </c>
      <c r="H21" s="74" t="s">
        <v>131</v>
      </c>
      <c r="I21" s="74" t="s">
        <v>132</v>
      </c>
      <c r="J21" s="74" t="s">
        <v>133</v>
      </c>
      <c r="K21" s="74" t="s">
        <v>134</v>
      </c>
      <c r="L21" s="74" t="s">
        <v>135</v>
      </c>
      <c r="M21" s="74" t="s">
        <v>136</v>
      </c>
      <c r="N21" s="74" t="s">
        <v>137</v>
      </c>
      <c r="O21" s="74" t="s">
        <v>138</v>
      </c>
      <c r="P21" s="74" t="s">
        <v>139</v>
      </c>
      <c r="Q21" s="74" t="s">
        <v>140</v>
      </c>
      <c r="R21" s="74" t="s">
        <v>141</v>
      </c>
      <c r="S21" s="80" t="s">
        <v>142</v>
      </c>
      <c r="T21" s="74" t="s">
        <v>143</v>
      </c>
      <c r="U21" s="74" t="s">
        <v>144</v>
      </c>
      <c r="V21" s="74" t="s">
        <v>145</v>
      </c>
      <c r="W21" s="74" t="s">
        <v>146</v>
      </c>
      <c r="X21" s="74" t="s">
        <v>147</v>
      </c>
      <c r="Y21" s="74" t="s">
        <v>148</v>
      </c>
      <c r="Z21" s="74" t="s">
        <v>149</v>
      </c>
      <c r="AA21" s="75"/>
      <c r="AB21" s="87">
        <v>1.5E10</v>
      </c>
      <c r="AC21" s="88">
        <v>8.21</v>
      </c>
      <c r="AD21" s="89">
        <f t="shared" ref="AD21:AD36" si="1">AB21/$AB$36</f>
        <v>0.09230769231</v>
      </c>
      <c r="AE21" s="75"/>
      <c r="AF21" s="75"/>
      <c r="AG21" s="75"/>
    </row>
    <row r="22" ht="14.25" customHeight="1">
      <c r="A22" s="75" t="s">
        <v>205</v>
      </c>
      <c r="B22" s="75"/>
      <c r="C22" s="75" t="s">
        <v>206</v>
      </c>
      <c r="D22" s="81">
        <v>1.0E10</v>
      </c>
      <c r="E22" s="81">
        <v>1.0E10</v>
      </c>
      <c r="F22" s="75">
        <v>6.85</v>
      </c>
      <c r="G22" s="75" t="s">
        <v>153</v>
      </c>
      <c r="H22" s="75" t="s">
        <v>154</v>
      </c>
      <c r="I22" s="75" t="s">
        <v>155</v>
      </c>
      <c r="J22" s="75" t="s">
        <v>207</v>
      </c>
      <c r="K22" s="75" t="s">
        <v>208</v>
      </c>
      <c r="L22" s="75" t="s">
        <v>209</v>
      </c>
      <c r="M22" s="75" t="s">
        <v>159</v>
      </c>
      <c r="N22" s="75" t="s">
        <v>160</v>
      </c>
      <c r="O22" s="75" t="s">
        <v>161</v>
      </c>
      <c r="P22" s="75">
        <v>2.596</v>
      </c>
      <c r="Q22" s="75">
        <v>0.034</v>
      </c>
      <c r="R22" s="75">
        <v>298.1</v>
      </c>
      <c r="S22" s="82">
        <v>9.92</v>
      </c>
      <c r="T22" s="75" t="s">
        <v>162</v>
      </c>
      <c r="U22" s="75" t="s">
        <v>210</v>
      </c>
      <c r="V22" s="75" t="s">
        <v>211</v>
      </c>
      <c r="W22" s="75">
        <v>99.9</v>
      </c>
      <c r="X22" s="75" t="s">
        <v>154</v>
      </c>
      <c r="Y22" s="75" t="s">
        <v>164</v>
      </c>
      <c r="Z22" s="75" t="s">
        <v>161</v>
      </c>
      <c r="AA22" s="75"/>
      <c r="AB22" s="87">
        <v>1.0E10</v>
      </c>
      <c r="AC22" s="88">
        <v>7.61</v>
      </c>
      <c r="AD22" s="89">
        <f t="shared" si="1"/>
        <v>0.06153846154</v>
      </c>
      <c r="AE22" s="75"/>
      <c r="AF22" s="75"/>
      <c r="AG22" s="75"/>
    </row>
    <row r="23" ht="14.25" customHeight="1">
      <c r="A23" s="75" t="s">
        <v>212</v>
      </c>
      <c r="B23" s="75"/>
      <c r="C23" s="75" t="s">
        <v>213</v>
      </c>
      <c r="D23" s="81">
        <v>1.5E10</v>
      </c>
      <c r="E23" s="81">
        <v>1.5E10</v>
      </c>
      <c r="F23" s="75">
        <v>6.85</v>
      </c>
      <c r="G23" s="75" t="s">
        <v>171</v>
      </c>
      <c r="H23" s="75" t="s">
        <v>154</v>
      </c>
      <c r="I23" s="75" t="s">
        <v>155</v>
      </c>
      <c r="J23" s="75" t="s">
        <v>214</v>
      </c>
      <c r="K23" s="75" t="s">
        <v>215</v>
      </c>
      <c r="L23" s="75" t="s">
        <v>216</v>
      </c>
      <c r="M23" s="75" t="s">
        <v>159</v>
      </c>
      <c r="N23" s="75" t="s">
        <v>160</v>
      </c>
      <c r="O23" s="75" t="s">
        <v>161</v>
      </c>
      <c r="P23" s="75">
        <v>3.084</v>
      </c>
      <c r="Q23" s="75">
        <v>2.979</v>
      </c>
      <c r="R23" s="75">
        <v>2.3</v>
      </c>
      <c r="S23" s="82">
        <v>7.39</v>
      </c>
      <c r="T23" s="75" t="s">
        <v>162</v>
      </c>
      <c r="U23" s="75" t="s">
        <v>163</v>
      </c>
      <c r="V23" s="75" t="s">
        <v>213</v>
      </c>
      <c r="W23" s="75">
        <v>98.91</v>
      </c>
      <c r="X23" s="75" t="s">
        <v>154</v>
      </c>
      <c r="Y23" s="75" t="s">
        <v>164</v>
      </c>
      <c r="Z23" s="75" t="s">
        <v>161</v>
      </c>
      <c r="AA23" s="75"/>
      <c r="AB23" s="87">
        <v>1.0E10</v>
      </c>
      <c r="AC23" s="88">
        <v>7.71</v>
      </c>
      <c r="AD23" s="89">
        <f t="shared" si="1"/>
        <v>0.06153846154</v>
      </c>
      <c r="AE23" s="75"/>
      <c r="AF23" s="75"/>
      <c r="AG23" s="75"/>
    </row>
    <row r="24" ht="14.25" customHeight="1">
      <c r="A24" s="78">
        <v>2024.0</v>
      </c>
      <c r="B24" s="74">
        <v>2.0</v>
      </c>
      <c r="C24" s="79">
        <v>1.75E10</v>
      </c>
      <c r="D24" s="83">
        <v>1.75E10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2"/>
      <c r="T24" s="75"/>
      <c r="U24" s="75"/>
      <c r="V24" s="75"/>
      <c r="W24" s="75"/>
      <c r="X24" s="75"/>
      <c r="Y24" s="75"/>
      <c r="Z24" s="75"/>
      <c r="AA24" s="75"/>
      <c r="AB24" s="87">
        <v>1.0E10</v>
      </c>
      <c r="AC24" s="88">
        <v>8.07</v>
      </c>
      <c r="AD24" s="89">
        <f t="shared" si="1"/>
        <v>0.06153846154</v>
      </c>
      <c r="AE24" s="75"/>
      <c r="AF24" s="75"/>
      <c r="AG24" s="75"/>
    </row>
    <row r="25" ht="14.25" customHeight="1">
      <c r="A25" s="74" t="s">
        <v>121</v>
      </c>
      <c r="B25" s="74" t="s">
        <v>125</v>
      </c>
      <c r="C25" s="74" t="s">
        <v>126</v>
      </c>
      <c r="D25" s="74" t="s">
        <v>127</v>
      </c>
      <c r="E25" s="74" t="s">
        <v>128</v>
      </c>
      <c r="F25" s="74" t="s">
        <v>129</v>
      </c>
      <c r="G25" s="74" t="s">
        <v>130</v>
      </c>
      <c r="H25" s="74" t="s">
        <v>131</v>
      </c>
      <c r="I25" s="74" t="s">
        <v>132</v>
      </c>
      <c r="J25" s="74" t="s">
        <v>133</v>
      </c>
      <c r="K25" s="74" t="s">
        <v>134</v>
      </c>
      <c r="L25" s="74" t="s">
        <v>135</v>
      </c>
      <c r="M25" s="74" t="s">
        <v>136</v>
      </c>
      <c r="N25" s="74" t="s">
        <v>137</v>
      </c>
      <c r="O25" s="74" t="s">
        <v>138</v>
      </c>
      <c r="P25" s="74" t="s">
        <v>139</v>
      </c>
      <c r="Q25" s="74" t="s">
        <v>140</v>
      </c>
      <c r="R25" s="74" t="s">
        <v>141</v>
      </c>
      <c r="S25" s="80" t="s">
        <v>142</v>
      </c>
      <c r="T25" s="74" t="s">
        <v>143</v>
      </c>
      <c r="U25" s="74" t="s">
        <v>144</v>
      </c>
      <c r="V25" s="74" t="s">
        <v>145</v>
      </c>
      <c r="W25" s="74" t="s">
        <v>146</v>
      </c>
      <c r="X25" s="74" t="s">
        <v>147</v>
      </c>
      <c r="Y25" s="74" t="s">
        <v>148</v>
      </c>
      <c r="Z25" s="74" t="s">
        <v>149</v>
      </c>
      <c r="AA25" s="75"/>
      <c r="AB25" s="87">
        <v>5.0E9</v>
      </c>
      <c r="AC25" s="88">
        <v>8.16</v>
      </c>
      <c r="AD25" s="89">
        <f t="shared" si="1"/>
        <v>0.03076923077</v>
      </c>
      <c r="AE25" s="75"/>
      <c r="AF25" s="75"/>
      <c r="AG25" s="75"/>
    </row>
    <row r="26" ht="14.25" customHeight="1">
      <c r="A26" s="75" t="s">
        <v>217</v>
      </c>
      <c r="B26" s="75"/>
      <c r="C26" s="75" t="s">
        <v>218</v>
      </c>
      <c r="D26" s="81">
        <v>1.0E10</v>
      </c>
      <c r="E26" s="81">
        <v>1.0E10</v>
      </c>
      <c r="F26" s="75">
        <v>8.7</v>
      </c>
      <c r="G26" s="75" t="s">
        <v>171</v>
      </c>
      <c r="H26" s="75" t="s">
        <v>154</v>
      </c>
      <c r="I26" s="75" t="s">
        <v>155</v>
      </c>
      <c r="J26" s="75" t="s">
        <v>219</v>
      </c>
      <c r="K26" s="75" t="s">
        <v>220</v>
      </c>
      <c r="L26" s="75" t="s">
        <v>221</v>
      </c>
      <c r="M26" s="75" t="s">
        <v>159</v>
      </c>
      <c r="N26" s="75" t="s">
        <v>160</v>
      </c>
      <c r="O26" s="75" t="s">
        <v>161</v>
      </c>
      <c r="P26" s="75">
        <v>3.137</v>
      </c>
      <c r="Q26" s="75">
        <v>3.01</v>
      </c>
      <c r="R26" s="75">
        <v>148.1</v>
      </c>
      <c r="S26" s="82">
        <v>8.95</v>
      </c>
      <c r="T26" s="75" t="s">
        <v>162</v>
      </c>
      <c r="U26" s="75" t="s">
        <v>163</v>
      </c>
      <c r="V26" s="75" t="s">
        <v>218</v>
      </c>
      <c r="W26" s="75">
        <v>100.1</v>
      </c>
      <c r="X26" s="75" t="s">
        <v>154</v>
      </c>
      <c r="Y26" s="75" t="s">
        <v>164</v>
      </c>
      <c r="Z26" s="75" t="s">
        <v>161</v>
      </c>
      <c r="AA26" s="75"/>
      <c r="AB26" s="87">
        <v>1.5E10</v>
      </c>
      <c r="AC26" s="88">
        <v>7.84</v>
      </c>
      <c r="AD26" s="89">
        <f t="shared" si="1"/>
        <v>0.09230769231</v>
      </c>
      <c r="AE26" s="75"/>
      <c r="AF26" s="75"/>
      <c r="AG26" s="75"/>
    </row>
    <row r="27" ht="14.25" customHeight="1">
      <c r="A27" s="75" t="s">
        <v>222</v>
      </c>
      <c r="B27" s="75"/>
      <c r="C27" s="75" t="s">
        <v>223</v>
      </c>
      <c r="D27" s="81">
        <v>7.5E9</v>
      </c>
      <c r="E27" s="81">
        <v>7.5E9</v>
      </c>
      <c r="F27" s="75">
        <v>8.6</v>
      </c>
      <c r="G27" s="75" t="s">
        <v>171</v>
      </c>
      <c r="H27" s="75" t="s">
        <v>154</v>
      </c>
      <c r="I27" s="75" t="s">
        <v>155</v>
      </c>
      <c r="J27" s="75" t="s">
        <v>224</v>
      </c>
      <c r="K27" s="75" t="s">
        <v>225</v>
      </c>
      <c r="L27" s="75" t="s">
        <v>193</v>
      </c>
      <c r="M27" s="75" t="s">
        <v>159</v>
      </c>
      <c r="N27" s="75" t="s">
        <v>160</v>
      </c>
      <c r="O27" s="75" t="s">
        <v>161</v>
      </c>
      <c r="P27" s="75">
        <v>3.64</v>
      </c>
      <c r="Q27" s="75">
        <v>3.502</v>
      </c>
      <c r="R27" s="75">
        <v>72.6</v>
      </c>
      <c r="S27" s="82">
        <v>8.32</v>
      </c>
      <c r="T27" s="75" t="s">
        <v>162</v>
      </c>
      <c r="U27" s="75" t="s">
        <v>163</v>
      </c>
      <c r="V27" s="75" t="s">
        <v>223</v>
      </c>
      <c r="W27" s="75">
        <v>101.98</v>
      </c>
      <c r="X27" s="75" t="s">
        <v>154</v>
      </c>
      <c r="Y27" s="75" t="s">
        <v>164</v>
      </c>
      <c r="Z27" s="75" t="s">
        <v>161</v>
      </c>
      <c r="AA27" s="75"/>
      <c r="AB27" s="87">
        <v>1.0E10</v>
      </c>
      <c r="AC27" s="88">
        <v>8.36</v>
      </c>
      <c r="AD27" s="89">
        <f t="shared" si="1"/>
        <v>0.06153846154</v>
      </c>
      <c r="AE27" s="75"/>
      <c r="AF27" s="75"/>
      <c r="AG27" s="75"/>
    </row>
    <row r="28" ht="14.25" customHeight="1">
      <c r="A28" s="78">
        <v>2025.0</v>
      </c>
      <c r="B28" s="74">
        <v>2.0</v>
      </c>
      <c r="C28" s="79">
        <v>2.5E10</v>
      </c>
      <c r="D28" s="83">
        <v>2.5E10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2"/>
      <c r="T28" s="75"/>
      <c r="U28" s="75"/>
      <c r="V28" s="75"/>
      <c r="W28" s="75"/>
      <c r="X28" s="75"/>
      <c r="Y28" s="75"/>
      <c r="Z28" s="75"/>
      <c r="AA28" s="75"/>
      <c r="AB28" s="87">
        <v>1.0E10</v>
      </c>
      <c r="AC28" s="88">
        <v>9.92</v>
      </c>
      <c r="AD28" s="89">
        <f t="shared" si="1"/>
        <v>0.06153846154</v>
      </c>
      <c r="AE28" s="75"/>
      <c r="AF28" s="75"/>
      <c r="AG28" s="75"/>
    </row>
    <row r="29" ht="14.25" customHeight="1">
      <c r="A29" s="74" t="s">
        <v>121</v>
      </c>
      <c r="B29" s="74" t="s">
        <v>125</v>
      </c>
      <c r="C29" s="74" t="s">
        <v>126</v>
      </c>
      <c r="D29" s="74" t="s">
        <v>127</v>
      </c>
      <c r="E29" s="74" t="s">
        <v>128</v>
      </c>
      <c r="F29" s="74" t="s">
        <v>129</v>
      </c>
      <c r="G29" s="74" t="s">
        <v>130</v>
      </c>
      <c r="H29" s="74" t="s">
        <v>131</v>
      </c>
      <c r="I29" s="74" t="s">
        <v>132</v>
      </c>
      <c r="J29" s="74" t="s">
        <v>133</v>
      </c>
      <c r="K29" s="74" t="s">
        <v>134</v>
      </c>
      <c r="L29" s="74" t="s">
        <v>135</v>
      </c>
      <c r="M29" s="74" t="s">
        <v>136</v>
      </c>
      <c r="N29" s="74" t="s">
        <v>137</v>
      </c>
      <c r="O29" s="74" t="s">
        <v>138</v>
      </c>
      <c r="P29" s="74" t="s">
        <v>139</v>
      </c>
      <c r="Q29" s="74" t="s">
        <v>140</v>
      </c>
      <c r="R29" s="74" t="s">
        <v>141</v>
      </c>
      <c r="S29" s="80" t="s">
        <v>142</v>
      </c>
      <c r="T29" s="74" t="s">
        <v>143</v>
      </c>
      <c r="U29" s="74" t="s">
        <v>144</v>
      </c>
      <c r="V29" s="74" t="s">
        <v>145</v>
      </c>
      <c r="W29" s="74" t="s">
        <v>146</v>
      </c>
      <c r="X29" s="74" t="s">
        <v>147</v>
      </c>
      <c r="Y29" s="74" t="s">
        <v>148</v>
      </c>
      <c r="Z29" s="74" t="s">
        <v>149</v>
      </c>
      <c r="AA29" s="75"/>
      <c r="AB29" s="87">
        <v>1.5E10</v>
      </c>
      <c r="AC29" s="88">
        <v>7.39</v>
      </c>
      <c r="AD29" s="89">
        <f t="shared" si="1"/>
        <v>0.09230769231</v>
      </c>
      <c r="AE29" s="75"/>
      <c r="AF29" s="75"/>
      <c r="AG29" s="75"/>
    </row>
    <row r="30" ht="14.25" customHeight="1">
      <c r="A30" s="75" t="s">
        <v>226</v>
      </c>
      <c r="B30" s="75"/>
      <c r="C30" s="75" t="s">
        <v>227</v>
      </c>
      <c r="D30" s="81">
        <v>1.0E10</v>
      </c>
      <c r="E30" s="81">
        <v>1.0E10</v>
      </c>
      <c r="F30" s="75">
        <v>7.25</v>
      </c>
      <c r="G30" s="75" t="s">
        <v>171</v>
      </c>
      <c r="H30" s="75" t="s">
        <v>154</v>
      </c>
      <c r="I30" s="75" t="s">
        <v>155</v>
      </c>
      <c r="J30" s="75" t="s">
        <v>228</v>
      </c>
      <c r="K30" s="75" t="s">
        <v>229</v>
      </c>
      <c r="L30" s="75" t="s">
        <v>179</v>
      </c>
      <c r="M30" s="75" t="s">
        <v>159</v>
      </c>
      <c r="N30" s="75" t="s">
        <v>160</v>
      </c>
      <c r="O30" s="75" t="s">
        <v>161</v>
      </c>
      <c r="P30" s="75">
        <v>4.041</v>
      </c>
      <c r="Q30" s="75">
        <v>3.886</v>
      </c>
      <c r="R30" s="75">
        <v>84.8</v>
      </c>
      <c r="S30" s="82">
        <v>8.53</v>
      </c>
      <c r="T30" s="75" t="s">
        <v>162</v>
      </c>
      <c r="U30" s="75" t="s">
        <v>163</v>
      </c>
      <c r="V30" s="75" t="s">
        <v>227</v>
      </c>
      <c r="W30" s="75">
        <v>95.6</v>
      </c>
      <c r="X30" s="75" t="s">
        <v>154</v>
      </c>
      <c r="Y30" s="75" t="s">
        <v>164</v>
      </c>
      <c r="Z30" s="75" t="s">
        <v>161</v>
      </c>
      <c r="AA30" s="75"/>
      <c r="AB30" s="87">
        <v>1.0E10</v>
      </c>
      <c r="AC30" s="88">
        <v>8.95</v>
      </c>
      <c r="AD30" s="89">
        <f t="shared" si="1"/>
        <v>0.06153846154</v>
      </c>
      <c r="AE30" s="75"/>
      <c r="AF30" s="75"/>
      <c r="AG30" s="75"/>
    </row>
    <row r="31" ht="14.25" customHeight="1">
      <c r="A31" s="75" t="s">
        <v>230</v>
      </c>
      <c r="B31" s="75"/>
      <c r="C31" s="75" t="s">
        <v>231</v>
      </c>
      <c r="D31" s="81">
        <v>1.5E10</v>
      </c>
      <c r="E31" s="81">
        <v>1.5E10</v>
      </c>
      <c r="F31" s="75">
        <v>8.0</v>
      </c>
      <c r="G31" s="75" t="s">
        <v>171</v>
      </c>
      <c r="H31" s="75" t="s">
        <v>154</v>
      </c>
      <c r="I31" s="75" t="s">
        <v>155</v>
      </c>
      <c r="J31" s="75" t="s">
        <v>232</v>
      </c>
      <c r="K31" s="75" t="s">
        <v>233</v>
      </c>
      <c r="L31" s="75" t="s">
        <v>234</v>
      </c>
      <c r="M31" s="75" t="s">
        <v>159</v>
      </c>
      <c r="N31" s="75" t="s">
        <v>160</v>
      </c>
      <c r="O31" s="75" t="s">
        <v>161</v>
      </c>
      <c r="P31" s="75">
        <v>4.13</v>
      </c>
      <c r="Q31" s="75">
        <v>3.98</v>
      </c>
      <c r="R31" s="75">
        <v>20.2</v>
      </c>
      <c r="S31" s="82">
        <v>7.87</v>
      </c>
      <c r="T31" s="75" t="s">
        <v>162</v>
      </c>
      <c r="U31" s="75" t="s">
        <v>163</v>
      </c>
      <c r="V31" s="75" t="s">
        <v>231</v>
      </c>
      <c r="W31" s="75">
        <v>101.51</v>
      </c>
      <c r="X31" s="75" t="s">
        <v>154</v>
      </c>
      <c r="Y31" s="75" t="s">
        <v>164</v>
      </c>
      <c r="Z31" s="75" t="s">
        <v>161</v>
      </c>
      <c r="AA31" s="75"/>
      <c r="AB31" s="87">
        <v>7.5E9</v>
      </c>
      <c r="AC31" s="88">
        <v>8.32</v>
      </c>
      <c r="AD31" s="89">
        <f t="shared" si="1"/>
        <v>0.04615384615</v>
      </c>
      <c r="AE31" s="75"/>
      <c r="AF31" s="75"/>
      <c r="AG31" s="75"/>
    </row>
    <row r="32" ht="14.25" customHeight="1">
      <c r="A32" s="78">
        <v>2026.0</v>
      </c>
      <c r="B32" s="74">
        <v>1.0</v>
      </c>
      <c r="C32" s="79">
        <v>1.0E10</v>
      </c>
      <c r="D32" s="83">
        <v>1.0E10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82"/>
      <c r="T32" s="75"/>
      <c r="U32" s="75"/>
      <c r="V32" s="75"/>
      <c r="W32" s="75"/>
      <c r="X32" s="75"/>
      <c r="Y32" s="75"/>
      <c r="Z32" s="75"/>
      <c r="AA32" s="75"/>
      <c r="AB32" s="87">
        <v>1.0E10</v>
      </c>
      <c r="AC32" s="88">
        <v>8.53</v>
      </c>
      <c r="AD32" s="89">
        <f t="shared" si="1"/>
        <v>0.06153846154</v>
      </c>
      <c r="AE32" s="75"/>
      <c r="AF32" s="75"/>
      <c r="AG32" s="75"/>
    </row>
    <row r="33" ht="14.25" customHeight="1">
      <c r="A33" s="74" t="s">
        <v>121</v>
      </c>
      <c r="B33" s="74" t="s">
        <v>125</v>
      </c>
      <c r="C33" s="74" t="s">
        <v>126</v>
      </c>
      <c r="D33" s="74" t="s">
        <v>127</v>
      </c>
      <c r="E33" s="74" t="s">
        <v>128</v>
      </c>
      <c r="F33" s="74" t="s">
        <v>129</v>
      </c>
      <c r="G33" s="74" t="s">
        <v>130</v>
      </c>
      <c r="H33" s="74" t="s">
        <v>131</v>
      </c>
      <c r="I33" s="74" t="s">
        <v>132</v>
      </c>
      <c r="J33" s="74" t="s">
        <v>133</v>
      </c>
      <c r="K33" s="74" t="s">
        <v>134</v>
      </c>
      <c r="L33" s="74" t="s">
        <v>135</v>
      </c>
      <c r="M33" s="74" t="s">
        <v>136</v>
      </c>
      <c r="N33" s="74" t="s">
        <v>137</v>
      </c>
      <c r="O33" s="74" t="s">
        <v>138</v>
      </c>
      <c r="P33" s="74" t="s">
        <v>139</v>
      </c>
      <c r="Q33" s="74" t="s">
        <v>140</v>
      </c>
      <c r="R33" s="74" t="s">
        <v>141</v>
      </c>
      <c r="S33" s="80" t="s">
        <v>142</v>
      </c>
      <c r="T33" s="74" t="s">
        <v>143</v>
      </c>
      <c r="U33" s="74" t="s">
        <v>144</v>
      </c>
      <c r="V33" s="74" t="s">
        <v>145</v>
      </c>
      <c r="W33" s="74" t="s">
        <v>146</v>
      </c>
      <c r="X33" s="74" t="s">
        <v>147</v>
      </c>
      <c r="Y33" s="74" t="s">
        <v>148</v>
      </c>
      <c r="Z33" s="74" t="s">
        <v>149</v>
      </c>
      <c r="AA33" s="75"/>
      <c r="AB33" s="87">
        <v>1.5E10</v>
      </c>
      <c r="AC33" s="88">
        <v>7.87</v>
      </c>
      <c r="AD33" s="89">
        <f t="shared" si="1"/>
        <v>0.09230769231</v>
      </c>
      <c r="AE33" s="75"/>
      <c r="AF33" s="75"/>
      <c r="AG33" s="75"/>
    </row>
    <row r="34" ht="14.25" customHeight="1">
      <c r="A34" s="75" t="s">
        <v>235</v>
      </c>
      <c r="B34" s="75"/>
      <c r="C34" s="75" t="s">
        <v>236</v>
      </c>
      <c r="D34" s="81">
        <v>1.0E10</v>
      </c>
      <c r="E34" s="81">
        <v>1.0E10</v>
      </c>
      <c r="F34" s="75">
        <v>7.9</v>
      </c>
      <c r="G34" s="75" t="s">
        <v>171</v>
      </c>
      <c r="H34" s="75" t="s">
        <v>154</v>
      </c>
      <c r="I34" s="75" t="s">
        <v>155</v>
      </c>
      <c r="J34" s="75" t="s">
        <v>237</v>
      </c>
      <c r="K34" s="75" t="s">
        <v>238</v>
      </c>
      <c r="L34" s="75" t="s">
        <v>239</v>
      </c>
      <c r="M34" s="75" t="s">
        <v>159</v>
      </c>
      <c r="N34" s="75" t="s">
        <v>160</v>
      </c>
      <c r="O34" s="75" t="s">
        <v>161</v>
      </c>
      <c r="P34" s="75">
        <v>4.571</v>
      </c>
      <c r="Q34" s="75">
        <v>4.328</v>
      </c>
      <c r="R34" s="75">
        <v>389.5</v>
      </c>
      <c r="S34" s="82">
        <v>11.73</v>
      </c>
      <c r="T34" s="75" t="s">
        <v>240</v>
      </c>
      <c r="U34" s="75" t="s">
        <v>163</v>
      </c>
      <c r="V34" s="75" t="s">
        <v>236</v>
      </c>
      <c r="W34" s="75">
        <v>85.0</v>
      </c>
      <c r="X34" s="75" t="s">
        <v>154</v>
      </c>
      <c r="Y34" s="75" t="s">
        <v>164</v>
      </c>
      <c r="Z34" s="75" t="s">
        <v>161</v>
      </c>
      <c r="AA34" s="75"/>
      <c r="AB34" s="87">
        <v>1.0E10</v>
      </c>
      <c r="AC34" s="88">
        <v>11.73</v>
      </c>
      <c r="AD34" s="89">
        <f t="shared" si="1"/>
        <v>0.06153846154</v>
      </c>
      <c r="AE34" s="75"/>
      <c r="AF34" s="75"/>
      <c r="AG34" s="75"/>
    </row>
    <row r="35" ht="14.25" customHeight="1">
      <c r="A35" s="78">
        <v>2027.0</v>
      </c>
      <c r="B35" s="74">
        <v>1.0</v>
      </c>
      <c r="C35" s="79">
        <v>1.5E10</v>
      </c>
      <c r="D35" s="83">
        <v>1.5E10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82"/>
      <c r="T35" s="75"/>
      <c r="U35" s="75"/>
      <c r="V35" s="75"/>
      <c r="W35" s="75"/>
      <c r="X35" s="75"/>
      <c r="Y35" s="75"/>
      <c r="Z35" s="75"/>
      <c r="AA35" s="75"/>
      <c r="AB35" s="87">
        <v>1.0E10</v>
      </c>
      <c r="AC35" s="88">
        <v>8.36</v>
      </c>
      <c r="AD35" s="89">
        <f t="shared" si="1"/>
        <v>0.06153846154</v>
      </c>
      <c r="AE35" s="75"/>
      <c r="AF35" s="75"/>
      <c r="AG35" s="75"/>
    </row>
    <row r="36" ht="14.25" customHeight="1">
      <c r="A36" s="74" t="s">
        <v>121</v>
      </c>
      <c r="B36" s="74" t="s">
        <v>125</v>
      </c>
      <c r="C36" s="74" t="s">
        <v>126</v>
      </c>
      <c r="D36" s="74" t="s">
        <v>127</v>
      </c>
      <c r="E36" s="74" t="s">
        <v>128</v>
      </c>
      <c r="F36" s="74" t="s">
        <v>129</v>
      </c>
      <c r="G36" s="74" t="s">
        <v>130</v>
      </c>
      <c r="H36" s="74" t="s">
        <v>131</v>
      </c>
      <c r="I36" s="74" t="s">
        <v>132</v>
      </c>
      <c r="J36" s="74" t="s">
        <v>133</v>
      </c>
      <c r="K36" s="74" t="s">
        <v>134</v>
      </c>
      <c r="L36" s="74" t="s">
        <v>135</v>
      </c>
      <c r="M36" s="74" t="s">
        <v>136</v>
      </c>
      <c r="N36" s="74" t="s">
        <v>137</v>
      </c>
      <c r="O36" s="74" t="s">
        <v>138</v>
      </c>
      <c r="P36" s="74" t="s">
        <v>139</v>
      </c>
      <c r="Q36" s="74" t="s">
        <v>140</v>
      </c>
      <c r="R36" s="74" t="s">
        <v>141</v>
      </c>
      <c r="S36" s="80" t="s">
        <v>142</v>
      </c>
      <c r="T36" s="74" t="s">
        <v>143</v>
      </c>
      <c r="U36" s="74" t="s">
        <v>144</v>
      </c>
      <c r="V36" s="74" t="s">
        <v>145</v>
      </c>
      <c r="W36" s="74" t="s">
        <v>146</v>
      </c>
      <c r="X36" s="74" t="s">
        <v>147</v>
      </c>
      <c r="Y36" s="74" t="s">
        <v>148</v>
      </c>
      <c r="Z36" s="74" t="s">
        <v>149</v>
      </c>
      <c r="AA36" s="75"/>
      <c r="AB36" s="90">
        <f>SUM(AB21:AB35)</f>
        <v>162500000000</v>
      </c>
      <c r="AC36" s="75"/>
      <c r="AD36" s="89">
        <f t="shared" si="1"/>
        <v>1</v>
      </c>
      <c r="AE36" s="75"/>
      <c r="AF36" s="75"/>
      <c r="AG36" s="75"/>
    </row>
    <row r="37" ht="14.25" customHeight="1">
      <c r="A37" s="75" t="s">
        <v>241</v>
      </c>
      <c r="B37" s="75"/>
      <c r="C37" s="75" t="s">
        <v>242</v>
      </c>
      <c r="D37" s="81">
        <v>1.5E10</v>
      </c>
      <c r="E37" s="81">
        <v>1.5E10</v>
      </c>
      <c r="F37" s="75">
        <v>6.6</v>
      </c>
      <c r="G37" s="75" t="s">
        <v>171</v>
      </c>
      <c r="H37" s="75" t="s">
        <v>154</v>
      </c>
      <c r="I37" s="75" t="s">
        <v>155</v>
      </c>
      <c r="J37" s="75" t="s">
        <v>243</v>
      </c>
      <c r="K37" s="75" t="s">
        <v>244</v>
      </c>
      <c r="L37" s="75" t="s">
        <v>245</v>
      </c>
      <c r="M37" s="75" t="s">
        <v>159</v>
      </c>
      <c r="N37" s="75" t="s">
        <v>160</v>
      </c>
      <c r="O37" s="75" t="s">
        <v>161</v>
      </c>
      <c r="P37" s="75" t="s">
        <v>124</v>
      </c>
      <c r="Q37" s="75" t="s">
        <v>124</v>
      </c>
      <c r="R37" s="75" t="s">
        <v>124</v>
      </c>
      <c r="S37" s="82" t="s">
        <v>124</v>
      </c>
      <c r="T37" s="75" t="s">
        <v>124</v>
      </c>
      <c r="U37" s="75" t="s">
        <v>124</v>
      </c>
      <c r="V37" s="75"/>
      <c r="W37" s="75" t="s">
        <v>124</v>
      </c>
      <c r="X37" s="75" t="s">
        <v>154</v>
      </c>
      <c r="Y37" s="75" t="s">
        <v>164</v>
      </c>
      <c r="Z37" s="75" t="s">
        <v>161</v>
      </c>
      <c r="AA37" s="75"/>
      <c r="AB37" s="75"/>
      <c r="AC37" s="75"/>
      <c r="AD37" s="75"/>
      <c r="AE37" s="75"/>
      <c r="AF37" s="75"/>
      <c r="AG37" s="75"/>
    </row>
    <row r="38" ht="14.25" customHeight="1">
      <c r="A38" s="78">
        <v>2031.0</v>
      </c>
      <c r="B38" s="74">
        <v>1.0</v>
      </c>
      <c r="C38" s="79">
        <v>1.0E10</v>
      </c>
      <c r="D38" s="83">
        <v>1.0E10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82"/>
      <c r="T38" s="75"/>
      <c r="U38" s="75"/>
      <c r="V38" s="75"/>
      <c r="W38" s="75"/>
      <c r="X38" s="75"/>
      <c r="Y38" s="75"/>
      <c r="Z38" s="75"/>
      <c r="AA38" s="75"/>
      <c r="AB38" s="74" t="s">
        <v>246</v>
      </c>
      <c r="AC38" s="91">
        <f>SUMPRODUCT(AC21:AC35,AD21:AD35)/100</f>
        <v>0.08401538462</v>
      </c>
      <c r="AD38" s="75"/>
      <c r="AE38" s="75"/>
      <c r="AF38" s="75"/>
      <c r="AG38" s="75"/>
    </row>
    <row r="39" ht="14.25" customHeight="1">
      <c r="A39" s="74" t="s">
        <v>121</v>
      </c>
      <c r="B39" s="74" t="s">
        <v>125</v>
      </c>
      <c r="C39" s="74" t="s">
        <v>126</v>
      </c>
      <c r="D39" s="74" t="s">
        <v>127</v>
      </c>
      <c r="E39" s="74" t="s">
        <v>128</v>
      </c>
      <c r="F39" s="74" t="s">
        <v>129</v>
      </c>
      <c r="G39" s="74" t="s">
        <v>130</v>
      </c>
      <c r="H39" s="74" t="s">
        <v>131</v>
      </c>
      <c r="I39" s="74" t="s">
        <v>132</v>
      </c>
      <c r="J39" s="74" t="s">
        <v>133</v>
      </c>
      <c r="K39" s="74" t="s">
        <v>134</v>
      </c>
      <c r="L39" s="74" t="s">
        <v>135</v>
      </c>
      <c r="M39" s="74" t="s">
        <v>136</v>
      </c>
      <c r="N39" s="74" t="s">
        <v>137</v>
      </c>
      <c r="O39" s="74" t="s">
        <v>138</v>
      </c>
      <c r="P39" s="74" t="s">
        <v>139</v>
      </c>
      <c r="Q39" s="74" t="s">
        <v>140</v>
      </c>
      <c r="R39" s="74" t="s">
        <v>141</v>
      </c>
      <c r="S39" s="80" t="s">
        <v>142</v>
      </c>
      <c r="T39" s="74" t="s">
        <v>143</v>
      </c>
      <c r="U39" s="74" t="s">
        <v>144</v>
      </c>
      <c r="V39" s="74" t="s">
        <v>145</v>
      </c>
      <c r="W39" s="74" t="s">
        <v>146</v>
      </c>
      <c r="X39" s="74" t="s">
        <v>147</v>
      </c>
      <c r="Y39" s="74" t="s">
        <v>148</v>
      </c>
      <c r="Z39" s="74" t="s">
        <v>149</v>
      </c>
      <c r="AA39" s="75"/>
      <c r="AB39" s="75"/>
      <c r="AC39" s="75"/>
      <c r="AD39" s="75"/>
      <c r="AE39" s="75"/>
      <c r="AF39" s="75"/>
      <c r="AG39" s="75"/>
    </row>
    <row r="40" ht="14.25" customHeight="1">
      <c r="A40" s="75" t="s">
        <v>247</v>
      </c>
      <c r="B40" s="75"/>
      <c r="C40" s="75" t="s">
        <v>248</v>
      </c>
      <c r="D40" s="81">
        <v>1.0E10</v>
      </c>
      <c r="E40" s="81">
        <v>1.0E10</v>
      </c>
      <c r="F40" s="75">
        <v>7.5</v>
      </c>
      <c r="G40" s="75" t="s">
        <v>153</v>
      </c>
      <c r="H40" s="75" t="s">
        <v>154</v>
      </c>
      <c r="I40" s="75" t="s">
        <v>155</v>
      </c>
      <c r="J40" s="75" t="s">
        <v>249</v>
      </c>
      <c r="K40" s="75" t="s">
        <v>250</v>
      </c>
      <c r="L40" s="75" t="s">
        <v>251</v>
      </c>
      <c r="M40" s="75" t="s">
        <v>159</v>
      </c>
      <c r="N40" s="75" t="s">
        <v>160</v>
      </c>
      <c r="O40" s="75" t="s">
        <v>161</v>
      </c>
      <c r="P40" s="75">
        <v>7.431</v>
      </c>
      <c r="Q40" s="75">
        <v>0.893</v>
      </c>
      <c r="R40" s="75">
        <v>636.1</v>
      </c>
      <c r="S40" s="82">
        <v>8.36</v>
      </c>
      <c r="T40" s="75" t="s">
        <v>162</v>
      </c>
      <c r="U40" s="75" t="s">
        <v>163</v>
      </c>
      <c r="V40" s="75" t="s">
        <v>248</v>
      </c>
      <c r="W40" s="75">
        <v>94.91</v>
      </c>
      <c r="X40" s="75" t="s">
        <v>154</v>
      </c>
      <c r="Y40" s="75" t="s">
        <v>164</v>
      </c>
      <c r="Z40" s="75" t="s">
        <v>161</v>
      </c>
      <c r="AA40" s="75"/>
      <c r="AB40" s="75"/>
      <c r="AC40" s="75"/>
      <c r="AD40" s="75"/>
      <c r="AE40" s="75"/>
      <c r="AF40" s="75"/>
      <c r="AG40" s="75"/>
    </row>
    <row r="41" ht="14.25" customHeight="1">
      <c r="A41" s="78" t="s">
        <v>252</v>
      </c>
      <c r="B41" s="74">
        <v>1.0</v>
      </c>
      <c r="C41" s="79">
        <v>3.5E9</v>
      </c>
      <c r="D41" s="83">
        <v>3.5E9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</row>
    <row r="42" ht="14.25" customHeight="1">
      <c r="A42" s="74" t="s">
        <v>121</v>
      </c>
      <c r="B42" s="74" t="s">
        <v>125</v>
      </c>
      <c r="C42" s="74" t="s">
        <v>126</v>
      </c>
      <c r="D42" s="74" t="s">
        <v>127</v>
      </c>
      <c r="E42" s="74" t="s">
        <v>128</v>
      </c>
      <c r="F42" s="74" t="s">
        <v>129</v>
      </c>
      <c r="G42" s="74" t="s">
        <v>130</v>
      </c>
      <c r="H42" s="74" t="s">
        <v>131</v>
      </c>
      <c r="I42" s="74" t="s">
        <v>132</v>
      </c>
      <c r="J42" s="74" t="s">
        <v>133</v>
      </c>
      <c r="K42" s="74" t="s">
        <v>134</v>
      </c>
      <c r="L42" s="74" t="s">
        <v>135</v>
      </c>
      <c r="M42" s="74" t="s">
        <v>136</v>
      </c>
      <c r="N42" s="74" t="s">
        <v>137</v>
      </c>
      <c r="O42" s="74" t="s">
        <v>138</v>
      </c>
      <c r="P42" s="74" t="s">
        <v>139</v>
      </c>
      <c r="Q42" s="74" t="s">
        <v>140</v>
      </c>
      <c r="R42" s="74" t="s">
        <v>141</v>
      </c>
      <c r="S42" s="74" t="s">
        <v>142</v>
      </c>
      <c r="T42" s="74" t="s">
        <v>143</v>
      </c>
      <c r="U42" s="74" t="s">
        <v>144</v>
      </c>
      <c r="V42" s="74" t="s">
        <v>145</v>
      </c>
      <c r="W42" s="74" t="s">
        <v>146</v>
      </c>
      <c r="X42" s="74" t="s">
        <v>147</v>
      </c>
      <c r="Y42" s="74" t="s">
        <v>148</v>
      </c>
      <c r="Z42" s="74" t="s">
        <v>149</v>
      </c>
      <c r="AA42" s="75"/>
      <c r="AB42" s="75"/>
      <c r="AC42" s="75"/>
      <c r="AD42" s="75"/>
      <c r="AE42" s="75"/>
      <c r="AF42" s="75"/>
      <c r="AG42" s="75"/>
    </row>
    <row r="43" ht="14.25" customHeight="1">
      <c r="A43" s="75" t="s">
        <v>253</v>
      </c>
      <c r="B43" s="75"/>
      <c r="C43" s="75" t="s">
        <v>254</v>
      </c>
      <c r="D43" s="81">
        <v>3.5E9</v>
      </c>
      <c r="E43" s="81">
        <v>3.5E9</v>
      </c>
      <c r="F43" s="75">
        <v>13.0</v>
      </c>
      <c r="G43" s="75" t="s">
        <v>255</v>
      </c>
      <c r="H43" s="75" t="s">
        <v>154</v>
      </c>
      <c r="I43" s="75" t="s">
        <v>155</v>
      </c>
      <c r="J43" s="75" t="s">
        <v>256</v>
      </c>
      <c r="K43" s="75" t="s">
        <v>257</v>
      </c>
      <c r="L43" s="75" t="s">
        <v>258</v>
      </c>
      <c r="M43" s="75" t="s">
        <v>259</v>
      </c>
      <c r="N43" s="75" t="s">
        <v>160</v>
      </c>
      <c r="O43" s="75" t="s">
        <v>161</v>
      </c>
      <c r="P43" s="75" t="s">
        <v>124</v>
      </c>
      <c r="Q43" s="75" t="s">
        <v>124</v>
      </c>
      <c r="R43" s="75" t="s">
        <v>124</v>
      </c>
      <c r="S43" s="75" t="s">
        <v>124</v>
      </c>
      <c r="T43" s="75" t="s">
        <v>124</v>
      </c>
      <c r="U43" s="75" t="s">
        <v>124</v>
      </c>
      <c r="V43" s="75"/>
      <c r="W43" s="75" t="s">
        <v>124</v>
      </c>
      <c r="X43" s="75" t="s">
        <v>154</v>
      </c>
      <c r="Y43" s="75" t="s">
        <v>260</v>
      </c>
      <c r="Z43" s="75" t="s">
        <v>161</v>
      </c>
      <c r="AA43" s="75"/>
      <c r="AB43" s="75"/>
      <c r="AC43" s="75"/>
      <c r="AD43" s="75"/>
      <c r="AE43" s="75"/>
      <c r="AF43" s="75"/>
      <c r="AG43" s="75"/>
    </row>
    <row r="44" ht="14.25" customHeight="1">
      <c r="A44" s="74" t="s">
        <v>68</v>
      </c>
      <c r="B44" s="79">
        <v>17.0</v>
      </c>
      <c r="C44" s="79">
        <v>1.81E11</v>
      </c>
      <c r="D44" s="83">
        <v>1.81E11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</row>
    <row r="45" ht="14.25" customHeight="1">
      <c r="A45" s="76" t="s">
        <v>181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5"/>
      <c r="AB45" s="75"/>
      <c r="AC45" s="75"/>
      <c r="AD45" s="75"/>
      <c r="AE45" s="75"/>
      <c r="AF45" s="75"/>
      <c r="AG45" s="75"/>
    </row>
    <row r="46" ht="14.25" customHeight="1">
      <c r="A46" s="74" t="s">
        <v>117</v>
      </c>
      <c r="B46" s="74" t="s">
        <v>118</v>
      </c>
      <c r="C46" s="74" t="s">
        <v>119</v>
      </c>
      <c r="D46" s="74" t="s">
        <v>120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ht="14.25" customHeight="1">
      <c r="A47" s="78">
        <v>2020.0</v>
      </c>
      <c r="B47" s="74">
        <v>2.0</v>
      </c>
      <c r="C47" s="79">
        <v>2.217711679E10</v>
      </c>
      <c r="D47" s="79">
        <v>5.419875E10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</row>
    <row r="48" ht="14.25" customHeight="1">
      <c r="A48" s="74" t="s">
        <v>121</v>
      </c>
      <c r="B48" s="74" t="s">
        <v>125</v>
      </c>
      <c r="C48" s="74" t="s">
        <v>126</v>
      </c>
      <c r="D48" s="74" t="s">
        <v>127</v>
      </c>
      <c r="E48" s="74" t="s">
        <v>128</v>
      </c>
      <c r="F48" s="74" t="s">
        <v>129</v>
      </c>
      <c r="G48" s="74" t="s">
        <v>130</v>
      </c>
      <c r="H48" s="74" t="s">
        <v>131</v>
      </c>
      <c r="I48" s="74" t="s">
        <v>132</v>
      </c>
      <c r="J48" s="74" t="s">
        <v>133</v>
      </c>
      <c r="K48" s="74" t="s">
        <v>134</v>
      </c>
      <c r="L48" s="74" t="s">
        <v>135</v>
      </c>
      <c r="M48" s="74" t="s">
        <v>136</v>
      </c>
      <c r="N48" s="74" t="s">
        <v>137</v>
      </c>
      <c r="O48" s="74" t="s">
        <v>138</v>
      </c>
      <c r="P48" s="74" t="s">
        <v>139</v>
      </c>
      <c r="Q48" s="74" t="s">
        <v>140</v>
      </c>
      <c r="R48" s="74" t="s">
        <v>141</v>
      </c>
      <c r="S48" s="74" t="s">
        <v>142</v>
      </c>
      <c r="T48" s="74" t="s">
        <v>143</v>
      </c>
      <c r="U48" s="74" t="s">
        <v>144</v>
      </c>
      <c r="V48" s="74" t="s">
        <v>145</v>
      </c>
      <c r="W48" s="74" t="s">
        <v>146</v>
      </c>
      <c r="X48" s="74" t="s">
        <v>147</v>
      </c>
      <c r="Y48" s="74" t="s">
        <v>148</v>
      </c>
      <c r="Z48" s="74" t="s">
        <v>149</v>
      </c>
      <c r="AA48" s="75"/>
      <c r="AB48" s="75"/>
      <c r="AC48" s="75"/>
      <c r="AD48" s="75"/>
      <c r="AE48" s="75"/>
      <c r="AF48" s="75"/>
      <c r="AG48" s="75"/>
    </row>
    <row r="49" ht="14.25" customHeight="1">
      <c r="A49" s="75" t="s">
        <v>261</v>
      </c>
      <c r="B49" s="75" t="s">
        <v>262</v>
      </c>
      <c r="C49" s="75" t="s">
        <v>263</v>
      </c>
      <c r="D49" s="81">
        <v>2.217711679E10</v>
      </c>
      <c r="E49" s="81">
        <v>5.419875E10</v>
      </c>
      <c r="F49" s="75">
        <v>8.625</v>
      </c>
      <c r="G49" s="75" t="s">
        <v>171</v>
      </c>
      <c r="H49" s="75" t="s">
        <v>264</v>
      </c>
      <c r="I49" s="75" t="s">
        <v>265</v>
      </c>
      <c r="J49" s="75" t="s">
        <v>266</v>
      </c>
      <c r="K49" s="75" t="s">
        <v>267</v>
      </c>
      <c r="L49" s="75" t="s">
        <v>268</v>
      </c>
      <c r="M49" s="75" t="s">
        <v>269</v>
      </c>
      <c r="N49" s="75" t="s">
        <v>270</v>
      </c>
      <c r="O49" s="75" t="s">
        <v>161</v>
      </c>
      <c r="P49" s="75">
        <v>0.259</v>
      </c>
      <c r="Q49" s="75">
        <v>0.259</v>
      </c>
      <c r="R49" s="75">
        <v>723.3</v>
      </c>
      <c r="S49" s="82">
        <v>7.506</v>
      </c>
      <c r="T49" s="75" t="s">
        <v>162</v>
      </c>
      <c r="U49" s="75" t="s">
        <v>163</v>
      </c>
      <c r="V49" s="75" t="s">
        <v>263</v>
      </c>
      <c r="W49" s="75">
        <v>100.25</v>
      </c>
      <c r="X49" s="75" t="s">
        <v>271</v>
      </c>
      <c r="Y49" s="75" t="s">
        <v>164</v>
      </c>
      <c r="Z49" s="75" t="s">
        <v>161</v>
      </c>
      <c r="AA49" s="75"/>
      <c r="AB49" s="75"/>
      <c r="AC49" s="75"/>
      <c r="AD49" s="75"/>
      <c r="AE49" s="75"/>
      <c r="AF49" s="75"/>
      <c r="AG49" s="75"/>
    </row>
    <row r="50" ht="14.25" customHeight="1">
      <c r="A50" s="75" t="s">
        <v>261</v>
      </c>
      <c r="B50" s="75"/>
      <c r="C50" s="75" t="s">
        <v>263</v>
      </c>
      <c r="D50" s="81">
        <v>2.217711679E10</v>
      </c>
      <c r="E50" s="81">
        <v>5.419875E10</v>
      </c>
      <c r="F50" s="75">
        <v>8.625</v>
      </c>
      <c r="G50" s="75" t="s">
        <v>171</v>
      </c>
      <c r="H50" s="75" t="s">
        <v>272</v>
      </c>
      <c r="I50" s="75" t="s">
        <v>265</v>
      </c>
      <c r="J50" s="75" t="s">
        <v>273</v>
      </c>
      <c r="K50" s="75" t="s">
        <v>274</v>
      </c>
      <c r="L50" s="75" t="s">
        <v>268</v>
      </c>
      <c r="M50" s="75" t="s">
        <v>269</v>
      </c>
      <c r="N50" s="75" t="s">
        <v>270</v>
      </c>
      <c r="O50" s="75" t="s">
        <v>161</v>
      </c>
      <c r="P50" s="75">
        <v>0.259</v>
      </c>
      <c r="Q50" s="75">
        <v>0.254</v>
      </c>
      <c r="R50" s="75">
        <v>722.9</v>
      </c>
      <c r="S50" s="82">
        <v>7.572</v>
      </c>
      <c r="T50" s="75" t="s">
        <v>275</v>
      </c>
      <c r="U50" s="75" t="s">
        <v>163</v>
      </c>
      <c r="V50" s="75" t="s">
        <v>263</v>
      </c>
      <c r="W50" s="75">
        <v>100.25</v>
      </c>
      <c r="X50" s="75" t="s">
        <v>271</v>
      </c>
      <c r="Y50" s="75" t="s">
        <v>164</v>
      </c>
      <c r="Z50" s="75" t="s">
        <v>161</v>
      </c>
      <c r="AA50" s="75"/>
      <c r="AB50" s="75"/>
      <c r="AC50" s="75"/>
      <c r="AD50" s="75"/>
      <c r="AE50" s="75"/>
      <c r="AF50" s="75"/>
      <c r="AG50" s="75"/>
    </row>
    <row r="51" ht="14.25" customHeight="1">
      <c r="A51" s="78">
        <v>2023.0</v>
      </c>
      <c r="B51" s="74">
        <v>2.0</v>
      </c>
      <c r="C51" s="79">
        <v>3.61325E10</v>
      </c>
      <c r="D51" s="79">
        <v>3.61325E10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82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ht="14.25" customHeight="1">
      <c r="A52" s="74" t="s">
        <v>121</v>
      </c>
      <c r="B52" s="74" t="s">
        <v>125</v>
      </c>
      <c r="C52" s="74" t="s">
        <v>126</v>
      </c>
      <c r="D52" s="74" t="s">
        <v>127</v>
      </c>
      <c r="E52" s="74" t="s">
        <v>128</v>
      </c>
      <c r="F52" s="74" t="s">
        <v>129</v>
      </c>
      <c r="G52" s="74" t="s">
        <v>130</v>
      </c>
      <c r="H52" s="74" t="s">
        <v>131</v>
      </c>
      <c r="I52" s="74" t="s">
        <v>132</v>
      </c>
      <c r="J52" s="74" t="s">
        <v>133</v>
      </c>
      <c r="K52" s="74" t="s">
        <v>134</v>
      </c>
      <c r="L52" s="74" t="s">
        <v>135</v>
      </c>
      <c r="M52" s="74" t="s">
        <v>136</v>
      </c>
      <c r="N52" s="74" t="s">
        <v>137</v>
      </c>
      <c r="O52" s="74" t="s">
        <v>138</v>
      </c>
      <c r="P52" s="74" t="s">
        <v>139</v>
      </c>
      <c r="Q52" s="74" t="s">
        <v>140</v>
      </c>
      <c r="R52" s="74" t="s">
        <v>141</v>
      </c>
      <c r="S52" s="80" t="s">
        <v>142</v>
      </c>
      <c r="T52" s="74" t="s">
        <v>143</v>
      </c>
      <c r="U52" s="74" t="s">
        <v>144</v>
      </c>
      <c r="V52" s="74" t="s">
        <v>145</v>
      </c>
      <c r="W52" s="74" t="s">
        <v>146</v>
      </c>
      <c r="X52" s="74" t="s">
        <v>147</v>
      </c>
      <c r="Y52" s="74" t="s">
        <v>148</v>
      </c>
      <c r="Z52" s="74" t="s">
        <v>149</v>
      </c>
      <c r="AA52" s="75"/>
      <c r="AB52" s="75"/>
      <c r="AC52" s="75"/>
      <c r="AD52" s="75"/>
      <c r="AE52" s="75"/>
      <c r="AF52" s="75"/>
      <c r="AG52" s="75"/>
    </row>
    <row r="53" ht="14.25" customHeight="1">
      <c r="A53" s="75" t="s">
        <v>276</v>
      </c>
      <c r="B53" s="75" t="s">
        <v>262</v>
      </c>
      <c r="C53" s="75" t="s">
        <v>277</v>
      </c>
      <c r="D53" s="81">
        <v>3.61325E10</v>
      </c>
      <c r="E53" s="81">
        <v>3.61325E10</v>
      </c>
      <c r="F53" s="75">
        <v>5.0</v>
      </c>
      <c r="G53" s="75" t="s">
        <v>171</v>
      </c>
      <c r="H53" s="75" t="s">
        <v>264</v>
      </c>
      <c r="I53" s="75" t="s">
        <v>265</v>
      </c>
      <c r="J53" s="75" t="s">
        <v>278</v>
      </c>
      <c r="K53" s="75" t="s">
        <v>279</v>
      </c>
      <c r="L53" s="75" t="s">
        <v>280</v>
      </c>
      <c r="M53" s="75" t="s">
        <v>281</v>
      </c>
      <c r="N53" s="75" t="s">
        <v>270</v>
      </c>
      <c r="O53" s="75" t="s">
        <v>161</v>
      </c>
      <c r="P53" s="75">
        <v>2.911</v>
      </c>
      <c r="Q53" s="75">
        <v>2.911</v>
      </c>
      <c r="R53" s="75">
        <v>302.6</v>
      </c>
      <c r="S53" s="82">
        <v>3.582</v>
      </c>
      <c r="T53" s="75" t="s">
        <v>162</v>
      </c>
      <c r="U53" s="75" t="s">
        <v>163</v>
      </c>
      <c r="V53" s="75" t="s">
        <v>277</v>
      </c>
      <c r="W53" s="75">
        <v>104.25</v>
      </c>
      <c r="X53" s="75" t="s">
        <v>271</v>
      </c>
      <c r="Y53" s="75" t="s">
        <v>164</v>
      </c>
      <c r="Z53" s="75" t="s">
        <v>161</v>
      </c>
      <c r="AA53" s="75"/>
      <c r="AB53" s="75"/>
      <c r="AC53" s="75"/>
      <c r="AD53" s="75"/>
      <c r="AE53" s="75"/>
      <c r="AF53" s="75"/>
      <c r="AG53" s="75"/>
    </row>
    <row r="54" ht="14.25" customHeight="1">
      <c r="A54" s="75" t="s">
        <v>276</v>
      </c>
      <c r="B54" s="75"/>
      <c r="C54" s="75" t="s">
        <v>277</v>
      </c>
      <c r="D54" s="81">
        <v>3.61325E10</v>
      </c>
      <c r="E54" s="81">
        <v>3.61325E10</v>
      </c>
      <c r="F54" s="75">
        <v>5.0</v>
      </c>
      <c r="G54" s="75" t="s">
        <v>171</v>
      </c>
      <c r="H54" s="75" t="s">
        <v>272</v>
      </c>
      <c r="I54" s="75" t="s">
        <v>265</v>
      </c>
      <c r="J54" s="75" t="s">
        <v>282</v>
      </c>
      <c r="K54" s="75" t="s">
        <v>283</v>
      </c>
      <c r="L54" s="75" t="s">
        <v>280</v>
      </c>
      <c r="M54" s="75" t="s">
        <v>281</v>
      </c>
      <c r="N54" s="75" t="s">
        <v>270</v>
      </c>
      <c r="O54" s="75" t="s">
        <v>161</v>
      </c>
      <c r="P54" s="75">
        <v>2.911</v>
      </c>
      <c r="Q54" s="75">
        <v>2.911</v>
      </c>
      <c r="R54" s="75">
        <v>298.0</v>
      </c>
      <c r="S54" s="82">
        <v>3.582</v>
      </c>
      <c r="T54" s="75" t="s">
        <v>275</v>
      </c>
      <c r="U54" s="75" t="s">
        <v>163</v>
      </c>
      <c r="V54" s="75" t="s">
        <v>277</v>
      </c>
      <c r="W54" s="75">
        <v>104.25</v>
      </c>
      <c r="X54" s="75" t="s">
        <v>271</v>
      </c>
      <c r="Y54" s="75" t="s">
        <v>164</v>
      </c>
      <c r="Z54" s="75" t="s">
        <v>161</v>
      </c>
      <c r="AA54" s="75"/>
      <c r="AB54" s="75"/>
      <c r="AC54" s="75"/>
      <c r="AD54" s="75"/>
      <c r="AE54" s="75"/>
      <c r="AF54" s="75"/>
      <c r="AG54" s="75"/>
    </row>
    <row r="55" ht="14.25" customHeight="1">
      <c r="A55" s="78">
        <v>2025.0</v>
      </c>
      <c r="B55" s="74">
        <v>1.0</v>
      </c>
      <c r="C55" s="79">
        <v>3.61325E10</v>
      </c>
      <c r="D55" s="79">
        <v>3.61325E10</v>
      </c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82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ht="14.25" customHeight="1">
      <c r="A56" s="74" t="s">
        <v>121</v>
      </c>
      <c r="B56" s="74" t="s">
        <v>125</v>
      </c>
      <c r="C56" s="74" t="s">
        <v>126</v>
      </c>
      <c r="D56" s="74" t="s">
        <v>127</v>
      </c>
      <c r="E56" s="74" t="s">
        <v>128</v>
      </c>
      <c r="F56" s="74" t="s">
        <v>129</v>
      </c>
      <c r="G56" s="74" t="s">
        <v>130</v>
      </c>
      <c r="H56" s="74" t="s">
        <v>131</v>
      </c>
      <c r="I56" s="74" t="s">
        <v>132</v>
      </c>
      <c r="J56" s="74" t="s">
        <v>133</v>
      </c>
      <c r="K56" s="74" t="s">
        <v>134</v>
      </c>
      <c r="L56" s="74" t="s">
        <v>135</v>
      </c>
      <c r="M56" s="74" t="s">
        <v>136</v>
      </c>
      <c r="N56" s="74" t="s">
        <v>137</v>
      </c>
      <c r="O56" s="74" t="s">
        <v>138</v>
      </c>
      <c r="P56" s="74" t="s">
        <v>139</v>
      </c>
      <c r="Q56" s="74" t="s">
        <v>140</v>
      </c>
      <c r="R56" s="74" t="s">
        <v>141</v>
      </c>
      <c r="S56" s="80" t="s">
        <v>142</v>
      </c>
      <c r="T56" s="74" t="s">
        <v>143</v>
      </c>
      <c r="U56" s="74" t="s">
        <v>144</v>
      </c>
      <c r="V56" s="74" t="s">
        <v>145</v>
      </c>
      <c r="W56" s="74" t="s">
        <v>146</v>
      </c>
      <c r="X56" s="74" t="s">
        <v>147</v>
      </c>
      <c r="Y56" s="74" t="s">
        <v>148</v>
      </c>
      <c r="Z56" s="74" t="s">
        <v>149</v>
      </c>
      <c r="AA56" s="75"/>
      <c r="AB56" s="75"/>
      <c r="AC56" s="75"/>
      <c r="AD56" s="75"/>
      <c r="AE56" s="75"/>
      <c r="AF56" s="75"/>
      <c r="AG56" s="75"/>
    </row>
    <row r="57" ht="14.25" customHeight="1">
      <c r="A57" s="75" t="s">
        <v>284</v>
      </c>
      <c r="B57" s="75"/>
      <c r="C57" s="75" t="s">
        <v>285</v>
      </c>
      <c r="D57" s="81">
        <v>3.61325E10</v>
      </c>
      <c r="E57" s="81">
        <v>3.61325E10</v>
      </c>
      <c r="F57" s="75">
        <v>6.2</v>
      </c>
      <c r="G57" s="75" t="s">
        <v>171</v>
      </c>
      <c r="H57" s="75" t="s">
        <v>272</v>
      </c>
      <c r="I57" s="75" t="s">
        <v>265</v>
      </c>
      <c r="J57" s="75" t="s">
        <v>286</v>
      </c>
      <c r="K57" s="75" t="s">
        <v>287</v>
      </c>
      <c r="L57" s="75" t="s">
        <v>288</v>
      </c>
      <c r="M57" s="75" t="s">
        <v>281</v>
      </c>
      <c r="N57" s="75" t="s">
        <v>270</v>
      </c>
      <c r="O57" s="75" t="s">
        <v>161</v>
      </c>
      <c r="P57" s="75">
        <v>4.062</v>
      </c>
      <c r="Q57" s="75">
        <v>4.066</v>
      </c>
      <c r="R57" s="75">
        <v>787.3</v>
      </c>
      <c r="S57" s="82">
        <v>8.581</v>
      </c>
      <c r="T57" s="75" t="s">
        <v>275</v>
      </c>
      <c r="U57" s="75" t="s">
        <v>163</v>
      </c>
      <c r="V57" s="75" t="s">
        <v>285</v>
      </c>
      <c r="W57" s="75">
        <v>90.625</v>
      </c>
      <c r="X57" s="75" t="s">
        <v>289</v>
      </c>
      <c r="Y57" s="75" t="s">
        <v>164</v>
      </c>
      <c r="Z57" s="75" t="s">
        <v>161</v>
      </c>
      <c r="AA57" s="75"/>
      <c r="AB57" s="75"/>
      <c r="AC57" s="75"/>
      <c r="AD57" s="75"/>
      <c r="AE57" s="75"/>
      <c r="AF57" s="75"/>
      <c r="AG57" s="75"/>
    </row>
    <row r="58" ht="14.25" customHeight="1">
      <c r="A58" s="74" t="s">
        <v>68</v>
      </c>
      <c r="B58" s="79">
        <v>5.0</v>
      </c>
      <c r="C58" s="79">
        <v>9.444211679E10</v>
      </c>
      <c r="D58" s="79">
        <v>1.2646375E11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</row>
    <row r="59" ht="14.25" customHeight="1">
      <c r="A59" s="74" t="s">
        <v>188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ht="14.25" customHeight="1">
      <c r="A60" s="74" t="s">
        <v>135</v>
      </c>
      <c r="B60" s="74" t="s">
        <v>290</v>
      </c>
      <c r="C60" s="74" t="s">
        <v>128</v>
      </c>
      <c r="D60" s="74" t="s">
        <v>291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ht="14.25" customHeight="1">
      <c r="A61" s="74" t="s">
        <v>292</v>
      </c>
      <c r="B61" s="74" t="s">
        <v>293</v>
      </c>
      <c r="C61" s="79">
        <v>4.66470575E10</v>
      </c>
      <c r="D61" s="79">
        <v>1.0</v>
      </c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ht="14.25" customHeight="1">
      <c r="A62" s="74" t="s">
        <v>294</v>
      </c>
      <c r="B62" s="74" t="s">
        <v>126</v>
      </c>
      <c r="C62" s="74" t="s">
        <v>295</v>
      </c>
      <c r="D62" s="74" t="s">
        <v>296</v>
      </c>
      <c r="E62" s="74" t="s">
        <v>132</v>
      </c>
      <c r="F62" s="74" t="s">
        <v>135</v>
      </c>
      <c r="G62" s="74" t="s">
        <v>297</v>
      </c>
      <c r="H62" s="74" t="s">
        <v>298</v>
      </c>
      <c r="I62" s="74" t="s">
        <v>299</v>
      </c>
      <c r="J62" s="74" t="s">
        <v>300</v>
      </c>
      <c r="K62" s="74" t="s">
        <v>301</v>
      </c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ht="14.25" customHeight="1">
      <c r="A63" s="75" t="s">
        <v>302</v>
      </c>
      <c r="B63" s="75" t="s">
        <v>303</v>
      </c>
      <c r="C63" s="81">
        <v>0.0</v>
      </c>
      <c r="D63" s="75" t="s">
        <v>154</v>
      </c>
      <c r="E63" s="75" t="s">
        <v>304</v>
      </c>
      <c r="F63" s="75" t="s">
        <v>305</v>
      </c>
      <c r="G63" s="75" t="s">
        <v>306</v>
      </c>
      <c r="H63" s="75" t="s">
        <v>124</v>
      </c>
      <c r="I63" s="75" t="s">
        <v>124</v>
      </c>
      <c r="J63" s="75" t="s">
        <v>124</v>
      </c>
      <c r="K63" s="75" t="s">
        <v>124</v>
      </c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ht="14.25" customHeight="1">
      <c r="A64" s="74" t="s">
        <v>307</v>
      </c>
      <c r="B64" s="74" t="s">
        <v>308</v>
      </c>
      <c r="C64" s="79">
        <v>5.419875E10</v>
      </c>
      <c r="D64" s="79">
        <v>1.0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ht="14.25" customHeight="1">
      <c r="A65" s="74" t="s">
        <v>294</v>
      </c>
      <c r="B65" s="74" t="s">
        <v>126</v>
      </c>
      <c r="C65" s="74" t="s">
        <v>295</v>
      </c>
      <c r="D65" s="74" t="s">
        <v>296</v>
      </c>
      <c r="E65" s="74" t="s">
        <v>132</v>
      </c>
      <c r="F65" s="74" t="s">
        <v>135</v>
      </c>
      <c r="G65" s="74" t="s">
        <v>297</v>
      </c>
      <c r="H65" s="74" t="s">
        <v>298</v>
      </c>
      <c r="I65" s="74" t="s">
        <v>299</v>
      </c>
      <c r="J65" s="74" t="s">
        <v>300</v>
      </c>
      <c r="K65" s="74" t="s">
        <v>301</v>
      </c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ht="14.25" customHeight="1">
      <c r="A66" s="75" t="s">
        <v>302</v>
      </c>
      <c r="B66" s="75" t="s">
        <v>263</v>
      </c>
      <c r="C66" s="81">
        <v>0.0</v>
      </c>
      <c r="D66" s="75" t="s">
        <v>154</v>
      </c>
      <c r="E66" s="75" t="s">
        <v>304</v>
      </c>
      <c r="F66" s="75" t="s">
        <v>309</v>
      </c>
      <c r="G66" s="75" t="s">
        <v>310</v>
      </c>
      <c r="H66" s="75" t="s">
        <v>124</v>
      </c>
      <c r="I66" s="75" t="s">
        <v>124</v>
      </c>
      <c r="J66" s="75" t="s">
        <v>124</v>
      </c>
      <c r="K66" s="75" t="s">
        <v>124</v>
      </c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ht="14.25" customHeight="1">
      <c r="A67" s="74" t="s">
        <v>311</v>
      </c>
      <c r="B67" s="74" t="s">
        <v>293</v>
      </c>
      <c r="C67" s="79">
        <v>2.16795E10</v>
      </c>
      <c r="D67" s="79">
        <v>1.0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ht="14.25" customHeight="1">
      <c r="A68" s="74" t="s">
        <v>294</v>
      </c>
      <c r="B68" s="74" t="s">
        <v>126</v>
      </c>
      <c r="C68" s="74" t="s">
        <v>295</v>
      </c>
      <c r="D68" s="74" t="s">
        <v>296</v>
      </c>
      <c r="E68" s="74" t="s">
        <v>132</v>
      </c>
      <c r="F68" s="74" t="s">
        <v>135</v>
      </c>
      <c r="G68" s="74" t="s">
        <v>297</v>
      </c>
      <c r="H68" s="74" t="s">
        <v>298</v>
      </c>
      <c r="I68" s="74" t="s">
        <v>299</v>
      </c>
      <c r="J68" s="74" t="s">
        <v>300</v>
      </c>
      <c r="K68" s="74" t="s">
        <v>301</v>
      </c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ht="14.25" customHeight="1">
      <c r="A69" s="75" t="s">
        <v>312</v>
      </c>
      <c r="B69" s="75" t="s">
        <v>313</v>
      </c>
      <c r="C69" s="81">
        <v>0.0</v>
      </c>
      <c r="D69" s="75" t="s">
        <v>154</v>
      </c>
      <c r="E69" s="75" t="s">
        <v>304</v>
      </c>
      <c r="F69" s="75" t="s">
        <v>314</v>
      </c>
      <c r="G69" s="75" t="s">
        <v>124</v>
      </c>
      <c r="H69" s="75" t="s">
        <v>124</v>
      </c>
      <c r="I69" s="75" t="s">
        <v>124</v>
      </c>
      <c r="J69" s="75" t="s">
        <v>124</v>
      </c>
      <c r="K69" s="75" t="s">
        <v>124</v>
      </c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ht="14.25" customHeight="1">
      <c r="A70" s="74" t="s">
        <v>315</v>
      </c>
      <c r="B70" s="74" t="s">
        <v>308</v>
      </c>
      <c r="C70" s="79">
        <v>3.0E10</v>
      </c>
      <c r="D70" s="79">
        <v>1.0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ht="14.25" customHeight="1">
      <c r="A71" s="74" t="s">
        <v>294</v>
      </c>
      <c r="B71" s="74" t="s">
        <v>126</v>
      </c>
      <c r="C71" s="74" t="s">
        <v>295</v>
      </c>
      <c r="D71" s="74" t="s">
        <v>296</v>
      </c>
      <c r="E71" s="74" t="s">
        <v>132</v>
      </c>
      <c r="F71" s="74" t="s">
        <v>135</v>
      </c>
      <c r="G71" s="74" t="s">
        <v>297</v>
      </c>
      <c r="H71" s="74" t="s">
        <v>298</v>
      </c>
      <c r="I71" s="74" t="s">
        <v>299</v>
      </c>
      <c r="J71" s="74" t="s">
        <v>300</v>
      </c>
      <c r="K71" s="74" t="s">
        <v>301</v>
      </c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ht="14.25" customHeight="1">
      <c r="A72" s="75" t="s">
        <v>316</v>
      </c>
      <c r="B72" s="75" t="s">
        <v>317</v>
      </c>
      <c r="C72" s="81"/>
      <c r="D72" s="75" t="s">
        <v>154</v>
      </c>
      <c r="E72" s="75" t="s">
        <v>318</v>
      </c>
      <c r="F72" s="75" t="s">
        <v>288</v>
      </c>
      <c r="G72" s="75" t="s">
        <v>124</v>
      </c>
      <c r="H72" s="75" t="s">
        <v>124</v>
      </c>
      <c r="I72" s="75" t="s">
        <v>124</v>
      </c>
      <c r="J72" s="75" t="s">
        <v>124</v>
      </c>
      <c r="K72" s="75" t="s">
        <v>124</v>
      </c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ht="14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ht="14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ht="14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ht="14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ht="14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</row>
    <row r="163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</row>
    <row r="164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</row>
    <row r="16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</row>
    <row r="16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</row>
    <row r="167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</row>
    <row r="168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</row>
    <row r="169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</row>
    <row r="170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</row>
    <row r="171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</row>
    <row r="172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</row>
    <row r="173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</row>
    <row r="174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</row>
    <row r="17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</row>
    <row r="17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</row>
    <row r="177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</row>
    <row r="178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</row>
    <row r="179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</row>
    <row r="180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</row>
    <row r="181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</row>
    <row r="182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</row>
    <row r="183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</row>
    <row r="184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</row>
    <row r="18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</row>
    <row r="18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</row>
    <row r="187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</row>
    <row r="188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</row>
    <row r="189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</row>
    <row r="190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</row>
    <row r="191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</row>
    <row r="192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</row>
    <row r="193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</row>
    <row r="194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</row>
    <row r="19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</row>
    <row r="19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</row>
    <row r="197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</row>
    <row r="198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</row>
    <row r="199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</row>
    <row r="200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</row>
    <row r="201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</row>
    <row r="202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</row>
    <row r="203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</row>
    <row r="204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</row>
    <row r="20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</row>
    <row r="20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</row>
    <row r="207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</row>
    <row r="208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</row>
    <row r="209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</row>
    <row r="210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</row>
    <row r="211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</row>
    <row r="212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</row>
    <row r="213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</row>
    <row r="214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</row>
    <row r="21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</row>
    <row r="21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</row>
    <row r="217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</row>
    <row r="218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</row>
    <row r="219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</row>
    <row r="220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</row>
    <row r="221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</row>
    <row r="222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</row>
    <row r="223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</row>
    <row r="224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</row>
    <row r="2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</row>
    <row r="2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</row>
    <row r="227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</row>
    <row r="228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</row>
    <row r="229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</row>
    <row r="230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</row>
    <row r="231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</row>
    <row r="232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</row>
    <row r="233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</row>
    <row r="234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</row>
    <row r="23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</row>
    <row r="23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</row>
    <row r="237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</row>
    <row r="238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</row>
    <row r="239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</row>
    <row r="240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</row>
    <row r="241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</row>
    <row r="242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</row>
    <row r="243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</row>
    <row r="244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</row>
    <row r="24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</row>
    <row r="24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</row>
    <row r="247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</row>
    <row r="248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</row>
    <row r="249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</row>
    <row r="250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</row>
    <row r="251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</row>
    <row r="252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</row>
    <row r="253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</row>
    <row r="254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</row>
    <row r="25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</row>
    <row r="25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</row>
    <row r="257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</row>
    <row r="258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</row>
    <row r="259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</row>
    <row r="260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</row>
    <row r="261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</row>
    <row r="262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</row>
    <row r="263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</row>
    <row r="264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</row>
    <row r="26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</row>
    <row r="26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</row>
    <row r="267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</row>
    <row r="268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</row>
    <row r="269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</row>
    <row r="270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</row>
    <row r="271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</row>
    <row r="272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</row>
    <row r="273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</row>
    <row r="274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</row>
    <row r="27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</row>
    <row r="27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</row>
    <row r="277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</row>
    <row r="278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</row>
    <row r="279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</row>
    <row r="280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</row>
    <row r="281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</row>
    <row r="282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</row>
    <row r="283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</row>
    <row r="284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</row>
    <row r="28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</row>
    <row r="28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</row>
    <row r="287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</row>
    <row r="288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</row>
    <row r="289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</row>
    <row r="290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</row>
    <row r="291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</row>
    <row r="292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</row>
    <row r="293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</row>
    <row r="294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</row>
    <row r="29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</row>
    <row r="29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</row>
    <row r="297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</row>
    <row r="298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</row>
    <row r="299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</row>
    <row r="300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</row>
    <row r="301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</row>
    <row r="302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</row>
    <row r="303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</row>
    <row r="304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</row>
    <row r="30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</row>
    <row r="30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</row>
    <row r="307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</row>
    <row r="308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</row>
    <row r="309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</row>
    <row r="310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</row>
    <row r="311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</row>
    <row r="312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</row>
    <row r="313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</row>
    <row r="314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</row>
    <row r="31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</row>
    <row r="31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</row>
    <row r="317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</row>
    <row r="318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</row>
    <row r="319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</row>
    <row r="320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</row>
    <row r="321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</row>
    <row r="322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</row>
    <row r="323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</row>
    <row r="324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</row>
    <row r="3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</row>
    <row r="3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</row>
    <row r="327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</row>
    <row r="328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</row>
    <row r="329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</row>
    <row r="330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</row>
    <row r="331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</row>
    <row r="332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</row>
    <row r="333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</row>
    <row r="334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</row>
    <row r="33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</row>
    <row r="33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</row>
    <row r="337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</row>
    <row r="338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</row>
    <row r="339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</row>
    <row r="340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</row>
    <row r="341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</row>
    <row r="342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</row>
    <row r="343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</row>
    <row r="344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</row>
    <row r="34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</row>
    <row r="34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</row>
    <row r="347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</row>
    <row r="348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</row>
    <row r="349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</row>
    <row r="350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</row>
    <row r="351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</row>
    <row r="352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</row>
    <row r="353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</row>
    <row r="354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</row>
    <row r="35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</row>
    <row r="35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</row>
    <row r="357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</row>
    <row r="358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</row>
    <row r="359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</row>
    <row r="360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</row>
    <row r="361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</row>
    <row r="362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</row>
    <row r="363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</row>
    <row r="364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</row>
    <row r="36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</row>
    <row r="36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</row>
    <row r="367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</row>
    <row r="368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</row>
    <row r="369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</row>
    <row r="370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</row>
    <row r="371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</row>
    <row r="372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</row>
    <row r="373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</row>
    <row r="374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</row>
    <row r="37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</row>
    <row r="37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</row>
    <row r="377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</row>
    <row r="378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</row>
    <row r="379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</row>
    <row r="380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</row>
    <row r="381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</row>
    <row r="382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</row>
    <row r="383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</row>
    <row r="384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</row>
    <row r="38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</row>
    <row r="38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</row>
    <row r="387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</row>
    <row r="388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</row>
    <row r="389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</row>
    <row r="390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</row>
    <row r="391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</row>
    <row r="392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</row>
    <row r="393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</row>
    <row r="394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</row>
    <row r="39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</row>
    <row r="39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</row>
    <row r="397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</row>
    <row r="398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</row>
    <row r="399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</row>
    <row r="400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</row>
    <row r="401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</row>
    <row r="402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</row>
    <row r="403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</row>
    <row r="404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</row>
    <row r="40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</row>
    <row r="40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</row>
    <row r="407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</row>
    <row r="408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</row>
    <row r="409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</row>
    <row r="410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</row>
    <row r="411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</row>
    <row r="412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</row>
    <row r="413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</row>
    <row r="414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</row>
    <row r="41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</row>
    <row r="41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</row>
    <row r="417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</row>
    <row r="418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</row>
    <row r="419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</row>
    <row r="420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</row>
    <row r="421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</row>
    <row r="422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</row>
    <row r="423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</row>
    <row r="424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</row>
    <row r="4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</row>
    <row r="4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</row>
    <row r="427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</row>
    <row r="428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</row>
    <row r="429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</row>
    <row r="430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</row>
    <row r="431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</row>
    <row r="432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</row>
    <row r="433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</row>
    <row r="434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</row>
    <row r="43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</row>
    <row r="43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</row>
    <row r="437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</row>
    <row r="438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</row>
    <row r="439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</row>
    <row r="440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</row>
    <row r="441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</row>
    <row r="442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</row>
    <row r="443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</row>
    <row r="444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</row>
    <row r="44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</row>
    <row r="44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</row>
    <row r="447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</row>
    <row r="448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</row>
    <row r="449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</row>
    <row r="450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</row>
    <row r="451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</row>
    <row r="452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</row>
    <row r="453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</row>
    <row r="454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</row>
    <row r="45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</row>
    <row r="45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</row>
    <row r="457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</row>
    <row r="458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</row>
    <row r="459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</row>
    <row r="460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</row>
    <row r="461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</row>
    <row r="462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</row>
    <row r="463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</row>
    <row r="464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</row>
    <row r="46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</row>
    <row r="46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</row>
    <row r="467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</row>
    <row r="468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</row>
    <row r="469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</row>
    <row r="470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</row>
    <row r="471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</row>
    <row r="472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</row>
    <row r="473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</row>
    <row r="474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</row>
    <row r="47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</row>
    <row r="47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</row>
    <row r="477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</row>
    <row r="478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</row>
    <row r="479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</row>
    <row r="480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</row>
    <row r="481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</row>
    <row r="482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</row>
    <row r="483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</row>
    <row r="484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</row>
    <row r="48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</row>
    <row r="48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</row>
    <row r="487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</row>
    <row r="488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</row>
    <row r="489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</row>
    <row r="490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</row>
    <row r="491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</row>
    <row r="492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</row>
    <row r="493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</row>
    <row r="494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</row>
    <row r="49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</row>
    <row r="49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</row>
    <row r="497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</row>
    <row r="498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</row>
    <row r="499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</row>
    <row r="500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</row>
    <row r="501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</row>
    <row r="502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</row>
    <row r="503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</row>
    <row r="504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</row>
    <row r="50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</row>
    <row r="50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</row>
    <row r="507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</row>
    <row r="508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</row>
    <row r="509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</row>
    <row r="510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</row>
    <row r="511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</row>
    <row r="512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</row>
    <row r="513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</row>
    <row r="514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</row>
    <row r="51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</row>
    <row r="51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</row>
    <row r="517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</row>
    <row r="518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</row>
    <row r="519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</row>
    <row r="520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</row>
    <row r="521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</row>
    <row r="522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</row>
    <row r="523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</row>
    <row r="524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</row>
    <row r="5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</row>
    <row r="5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</row>
    <row r="527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</row>
    <row r="528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</row>
    <row r="529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</row>
    <row r="530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</row>
    <row r="531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</row>
    <row r="532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</row>
    <row r="533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</row>
    <row r="534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</row>
    <row r="53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</row>
    <row r="53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</row>
    <row r="537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</row>
    <row r="538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</row>
    <row r="539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</row>
    <row r="540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</row>
    <row r="541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</row>
    <row r="542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</row>
    <row r="543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</row>
    <row r="544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</row>
    <row r="54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</row>
    <row r="54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</row>
    <row r="547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</row>
    <row r="548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</row>
    <row r="549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</row>
    <row r="550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</row>
    <row r="551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</row>
    <row r="552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</row>
    <row r="553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</row>
    <row r="554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</row>
    <row r="55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</row>
    <row r="55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</row>
    <row r="557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</row>
    <row r="558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</row>
    <row r="559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</row>
    <row r="560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</row>
    <row r="561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</row>
    <row r="562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</row>
    <row r="563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</row>
    <row r="564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</row>
    <row r="56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</row>
    <row r="56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</row>
    <row r="567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</row>
    <row r="568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</row>
    <row r="569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</row>
    <row r="570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</row>
    <row r="571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</row>
    <row r="572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</row>
    <row r="573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</row>
    <row r="574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</row>
    <row r="57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</row>
    <row r="57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</row>
    <row r="577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</row>
    <row r="578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</row>
    <row r="579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</row>
    <row r="580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</row>
    <row r="581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</row>
    <row r="582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</row>
    <row r="583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</row>
    <row r="584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</row>
    <row r="58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</row>
    <row r="58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</row>
    <row r="587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</row>
    <row r="588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</row>
    <row r="589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</row>
    <row r="590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</row>
    <row r="591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</row>
    <row r="592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</row>
    <row r="593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</row>
    <row r="594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</row>
    <row r="59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</row>
    <row r="59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</row>
    <row r="597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</row>
    <row r="598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</row>
    <row r="599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</row>
    <row r="600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</row>
    <row r="601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</row>
    <row r="602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</row>
    <row r="603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</row>
    <row r="604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</row>
    <row r="60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</row>
    <row r="60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</row>
    <row r="607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</row>
    <row r="608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</row>
    <row r="609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</row>
    <row r="610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</row>
    <row r="611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</row>
    <row r="612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</row>
    <row r="613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</row>
    <row r="614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</row>
    <row r="61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</row>
    <row r="61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</row>
    <row r="617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</row>
    <row r="618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</row>
    <row r="619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</row>
    <row r="620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</row>
    <row r="621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</row>
    <row r="622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</row>
    <row r="623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</row>
    <row r="624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</row>
    <row r="6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</row>
    <row r="6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</row>
    <row r="627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</row>
    <row r="628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</row>
    <row r="629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</row>
    <row r="630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</row>
    <row r="631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</row>
    <row r="632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</row>
    <row r="633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</row>
    <row r="634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</row>
    <row r="63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</row>
    <row r="63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</row>
    <row r="637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</row>
    <row r="638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</row>
    <row r="639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</row>
    <row r="640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</row>
    <row r="641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</row>
    <row r="642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</row>
    <row r="643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</row>
    <row r="644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</row>
    <row r="64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</row>
    <row r="64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</row>
    <row r="647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</row>
    <row r="648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</row>
    <row r="649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</row>
    <row r="650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</row>
    <row r="651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</row>
    <row r="652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</row>
    <row r="653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</row>
    <row r="654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</row>
    <row r="65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</row>
    <row r="65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</row>
    <row r="657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</row>
    <row r="658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</row>
    <row r="659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</row>
    <row r="660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</row>
    <row r="661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</row>
    <row r="662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</row>
    <row r="663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</row>
    <row r="664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</row>
    <row r="66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</row>
    <row r="66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</row>
    <row r="667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</row>
    <row r="668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</row>
    <row r="669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</row>
    <row r="670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</row>
    <row r="671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</row>
    <row r="672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</row>
    <row r="673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</row>
    <row r="674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</row>
    <row r="67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</row>
    <row r="67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</row>
    <row r="677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</row>
    <row r="678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</row>
    <row r="679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</row>
    <row r="680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</row>
    <row r="681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</row>
    <row r="682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</row>
    <row r="683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</row>
    <row r="684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</row>
    <row r="68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</row>
    <row r="68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</row>
    <row r="687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</row>
    <row r="688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</row>
    <row r="689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</row>
    <row r="690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</row>
    <row r="691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</row>
    <row r="692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</row>
    <row r="693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</row>
    <row r="694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</row>
    <row r="69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</row>
    <row r="69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</row>
    <row r="697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</row>
    <row r="698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</row>
    <row r="699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</row>
    <row r="700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</row>
    <row r="701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</row>
    <row r="702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</row>
    <row r="703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</row>
    <row r="704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</row>
    <row r="70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</row>
    <row r="70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</row>
    <row r="707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</row>
    <row r="708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</row>
    <row r="709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</row>
    <row r="710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</row>
    <row r="711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</row>
    <row r="712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</row>
    <row r="713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</row>
    <row r="714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</row>
    <row r="71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</row>
    <row r="71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</row>
    <row r="717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</row>
    <row r="718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</row>
    <row r="719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</row>
    <row r="720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</row>
    <row r="721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</row>
    <row r="722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</row>
    <row r="723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</row>
    <row r="724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</row>
    <row r="7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</row>
    <row r="7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</row>
    <row r="727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</row>
    <row r="728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</row>
    <row r="729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</row>
    <row r="730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</row>
    <row r="731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</row>
    <row r="732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</row>
    <row r="733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</row>
    <row r="734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</row>
    <row r="73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</row>
    <row r="73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</row>
    <row r="737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</row>
    <row r="738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</row>
    <row r="739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</row>
    <row r="740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</row>
    <row r="741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</row>
    <row r="742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</row>
    <row r="743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</row>
    <row r="744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</row>
    <row r="74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</row>
    <row r="74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</row>
    <row r="747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</row>
    <row r="748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</row>
    <row r="749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</row>
    <row r="750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</row>
    <row r="751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</row>
    <row r="752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</row>
    <row r="753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</row>
    <row r="754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</row>
    <row r="75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</row>
    <row r="75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</row>
    <row r="757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</row>
    <row r="758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</row>
    <row r="759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</row>
    <row r="760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</row>
    <row r="761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</row>
    <row r="762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</row>
    <row r="763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</row>
    <row r="764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</row>
    <row r="76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</row>
    <row r="76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</row>
    <row r="767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</row>
    <row r="768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</row>
    <row r="769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</row>
    <row r="770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</row>
    <row r="771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</row>
    <row r="772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</row>
    <row r="773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</row>
    <row r="774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</row>
    <row r="77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</row>
    <row r="77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</row>
    <row r="777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</row>
    <row r="778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</row>
    <row r="779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</row>
    <row r="780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</row>
    <row r="781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</row>
    <row r="782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</row>
    <row r="783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</row>
    <row r="784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</row>
    <row r="78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</row>
    <row r="78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</row>
    <row r="787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</row>
    <row r="788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</row>
    <row r="789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</row>
    <row r="790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</row>
    <row r="791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</row>
    <row r="792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</row>
    <row r="793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</row>
    <row r="794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</row>
    <row r="79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</row>
    <row r="79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</row>
    <row r="797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</row>
    <row r="798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</row>
    <row r="799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</row>
    <row r="800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</row>
    <row r="801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</row>
    <row r="802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</row>
    <row r="803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</row>
    <row r="804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</row>
    <row r="80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</row>
    <row r="80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</row>
    <row r="807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</row>
    <row r="808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</row>
    <row r="809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</row>
    <row r="810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</row>
    <row r="811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</row>
    <row r="812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</row>
    <row r="813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</row>
    <row r="814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</row>
    <row r="81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</row>
    <row r="81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</row>
    <row r="817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</row>
    <row r="818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</row>
    <row r="819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</row>
    <row r="820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</row>
    <row r="821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</row>
    <row r="822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</row>
    <row r="823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</row>
    <row r="824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</row>
    <row r="8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</row>
    <row r="8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</row>
    <row r="827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</row>
    <row r="828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</row>
    <row r="829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</row>
    <row r="830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</row>
    <row r="831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</row>
    <row r="832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</row>
    <row r="833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</row>
    <row r="834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</row>
    <row r="83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</row>
    <row r="83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</row>
    <row r="837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</row>
    <row r="838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</row>
    <row r="839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</row>
    <row r="840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</row>
    <row r="841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</row>
    <row r="842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</row>
    <row r="843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</row>
    <row r="844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</row>
    <row r="84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</row>
    <row r="84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</row>
    <row r="847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</row>
    <row r="848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</row>
    <row r="849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</row>
    <row r="850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</row>
    <row r="851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</row>
    <row r="852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</row>
    <row r="853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</row>
    <row r="854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</row>
    <row r="85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</row>
    <row r="85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</row>
    <row r="857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</row>
    <row r="858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</row>
    <row r="859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</row>
    <row r="860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</row>
    <row r="861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</row>
    <row r="862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</row>
    <row r="863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</row>
    <row r="864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</row>
    <row r="86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</row>
    <row r="86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</row>
    <row r="867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</row>
    <row r="868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</row>
    <row r="869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</row>
    <row r="870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</row>
    <row r="871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</row>
    <row r="872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</row>
    <row r="873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</row>
    <row r="874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</row>
    <row r="87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</row>
    <row r="87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</row>
    <row r="877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</row>
    <row r="878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</row>
    <row r="879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</row>
    <row r="880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</row>
    <row r="881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</row>
    <row r="882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</row>
    <row r="883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</row>
    <row r="884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</row>
    <row r="88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</row>
    <row r="88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</row>
    <row r="887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</row>
    <row r="888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</row>
    <row r="889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</row>
    <row r="890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</row>
    <row r="891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</row>
    <row r="892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</row>
    <row r="893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</row>
    <row r="894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</row>
    <row r="89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</row>
    <row r="89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</row>
    <row r="897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</row>
    <row r="898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</row>
    <row r="899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</row>
    <row r="900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</row>
    <row r="901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</row>
    <row r="902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</row>
    <row r="903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</row>
    <row r="904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</row>
    <row r="90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</row>
    <row r="90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</row>
    <row r="907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</row>
    <row r="908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</row>
    <row r="909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</row>
    <row r="910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</row>
    <row r="911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</row>
    <row r="912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</row>
    <row r="913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</row>
    <row r="914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</row>
    <row r="91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</row>
    <row r="91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</row>
    <row r="917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</row>
    <row r="918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</row>
    <row r="919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</row>
    <row r="920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</row>
    <row r="921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</row>
    <row r="922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</row>
    <row r="923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</row>
    <row r="924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</row>
    <row r="9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</row>
    <row r="9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</row>
    <row r="927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</row>
    <row r="928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</row>
    <row r="929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</row>
    <row r="930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</row>
    <row r="931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</row>
    <row r="932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</row>
    <row r="933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</row>
    <row r="934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</row>
    <row r="93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</row>
    <row r="93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</row>
    <row r="937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</row>
    <row r="938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</row>
    <row r="939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</row>
    <row r="940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</row>
    <row r="941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</row>
    <row r="942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</row>
    <row r="943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</row>
    <row r="944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</row>
    <row r="94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</row>
    <row r="94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</row>
    <row r="947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</row>
    <row r="948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</row>
    <row r="949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</row>
    <row r="950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</row>
    <row r="951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</row>
    <row r="952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</row>
    <row r="953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</row>
    <row r="954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</row>
    <row r="95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</row>
    <row r="95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</row>
    <row r="957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</row>
    <row r="958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</row>
    <row r="959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</row>
    <row r="960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</row>
    <row r="961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</row>
    <row r="962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</row>
    <row r="963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</row>
    <row r="964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</row>
    <row r="96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</row>
    <row r="96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</row>
    <row r="967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</row>
    <row r="968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</row>
    <row r="969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</row>
    <row r="970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</row>
    <row r="971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</row>
    <row r="972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</row>
    <row r="973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</row>
    <row r="974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</row>
    <row r="97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</row>
    <row r="97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</row>
    <row r="977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</row>
    <row r="978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</row>
    <row r="979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</row>
    <row r="980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</row>
    <row r="981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</row>
    <row r="982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</row>
    <row r="983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</row>
    <row r="984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</row>
    <row r="98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</row>
    <row r="98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</row>
    <row r="987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</row>
    <row r="988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</row>
    <row r="989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</row>
    <row r="990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</row>
    <row r="991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</row>
    <row r="992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</row>
    <row r="993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</row>
    <row r="994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</row>
    <row r="99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</row>
    <row r="99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</row>
    <row r="997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</row>
    <row r="998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</row>
    <row r="999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</row>
    <row r="1000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</row>
  </sheetData>
  <mergeCells count="6">
    <mergeCell ref="A1:T1"/>
    <mergeCell ref="A3:T3"/>
    <mergeCell ref="A4:T4"/>
    <mergeCell ref="A5:Z5"/>
    <mergeCell ref="AB10:AE10"/>
    <mergeCell ref="A45:Z45"/>
  </mergeCells>
  <printOptions/>
  <pageMargins bottom="1.0" footer="0.0" header="0.0" left="0.5" right="0.5" top="1.0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8.71"/>
    <col customWidth="1" min="4" max="4" width="12.86"/>
    <col customWidth="1" min="5" max="6" width="12.57"/>
    <col customWidth="1" min="7" max="7" width="13.0"/>
    <col customWidth="1" min="8" max="31" width="8.71"/>
  </cols>
  <sheetData>
    <row r="1" ht="14.25" customHeight="1"/>
    <row r="2" ht="14.25" customHeight="1"/>
    <row r="3" ht="14.25" customHeight="1">
      <c r="B3" s="92" t="s">
        <v>15</v>
      </c>
      <c r="C3" s="92" t="s">
        <v>319</v>
      </c>
      <c r="D3" s="93" t="s">
        <v>320</v>
      </c>
      <c r="E3" s="93" t="s">
        <v>321</v>
      </c>
      <c r="F3" s="93" t="s">
        <v>322</v>
      </c>
      <c r="G3" s="94" t="s">
        <v>323</v>
      </c>
    </row>
    <row r="4" ht="14.25" customHeight="1">
      <c r="B4" s="95">
        <f>'Cost of Equity Re '!N10</f>
        <v>0.1191996492</v>
      </c>
      <c r="C4" s="96">
        <f>'MTS Debt Structure'!AC38</f>
        <v>0.08401538462</v>
      </c>
      <c r="D4" s="96">
        <v>0.494860088129154</v>
      </c>
      <c r="E4" s="96">
        <v>0.505139911870846</v>
      </c>
      <c r="F4" s="96">
        <v>0.2239051</v>
      </c>
      <c r="G4" s="97">
        <f>C4*E4*(1-F4)+B4*D4</f>
        <v>0.09192424702</v>
      </c>
      <c r="J4" s="20" t="s">
        <v>324</v>
      </c>
      <c r="K4" s="20" t="s">
        <v>325</v>
      </c>
    </row>
    <row r="5" ht="14.25" customHeight="1">
      <c r="B5" s="98" t="s">
        <v>326</v>
      </c>
      <c r="C5" s="98" t="s">
        <v>327</v>
      </c>
      <c r="J5" s="20" t="s">
        <v>328</v>
      </c>
      <c r="K5" s="20" t="s">
        <v>329</v>
      </c>
    </row>
    <row r="6" ht="14.25" customHeight="1">
      <c r="J6" s="20" t="s">
        <v>330</v>
      </c>
      <c r="K6" s="20" t="s">
        <v>331</v>
      </c>
    </row>
    <row r="7" ht="14.25" customHeight="1">
      <c r="J7" s="20" t="s">
        <v>326</v>
      </c>
      <c r="K7" s="20" t="s">
        <v>332</v>
      </c>
    </row>
    <row r="8" ht="14.25" customHeight="1">
      <c r="J8" s="20" t="s">
        <v>333</v>
      </c>
      <c r="K8" s="20" t="s">
        <v>334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2020-03-15T09:39:16Z</dcterms:created>
  <dc:creator>Елена</dc:creator>
</cp:coreProperties>
</file>