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<sst xmlns="http://schemas.openxmlformats.org/spreadsheetml/2006/main" count="139" uniqueCount="64">
  <si>
    <t xml:space="preserve">CA1 Axo-axonic</t>
  </si>
  <si>
    <t xml:space="preserve">CA1 Horizontal Axo-axonic</t>
  </si>
  <si>
    <t xml:space="preserve">CA1 Back-Projection</t>
  </si>
  <si>
    <t xml:space="preserve">CA1 Basket</t>
  </si>
  <si>
    <t xml:space="preserve">CA1 Horizontal Basket</t>
  </si>
  <si>
    <t xml:space="preserve">CA1 Basket CCK+</t>
  </si>
  <si>
    <t xml:space="preserve">CA1 Bistratified</t>
  </si>
  <si>
    <t xml:space="preserve">CA1 Hippocampo-subicular Projecting ENK+</t>
  </si>
  <si>
    <t xml:space="preserve">CA1 Ivy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</si>
  <si>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</si>
  <si>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</si>
  <si>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</si>
  <si>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</si>
  <si>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</si>
  <si>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</si>
  <si>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CA1 Neurogliaform Projecting</t>
  </si>
  <si>
    <t xml:space="preserve">CA1 O-LM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</si>
  <si>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</si>
  <si>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</si>
  <si>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</si>
  <si>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</si>
  <si>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Oriens/Alveus</t>
  </si>
  <si>
    <t xml:space="preserve">CA1 Oriens-Bistratified</t>
  </si>
  <si>
    <t xml:space="preserve">CA1 Oriens-QuadA Projecting</t>
  </si>
  <si>
    <t xml:space="preserve">CA1 OR-LM</t>
  </si>
  <si>
    <t xml:space="preserve">CA1 Perforant Path-Associated</t>
  </si>
  <si>
    <t xml:space="preserve">CA1 Perforant Path-Associated QuadD</t>
  </si>
  <si>
    <t xml:space="preserve">CA1 Quadrilaminar</t>
  </si>
  <si>
    <t xml:space="preserve">CA1 Interneuron Specific R-O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</si>
  <si>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</si>
  <si>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</si>
  <si>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</si>
  <si>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</si>
  <si>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</si>
  <si>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</si>
  <si>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</si>
  <si>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CA1 Radial Trilaminar</t>
  </si>
  <si>
    <t xml:space="preserve">Interneurons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</si>
  <si>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</si>
  <si>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</si>
  <si>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</si>
  <si>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</si>
  <si>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</si>
  <si>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</si>
  <si>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</si>
  <si>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</si>
  <si>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</si>
  <si>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</si>
  <si>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</si>
  <si>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1.57</t>
  </si>
  <si>
    <t xml:space="preserve">18.59</t>
  </si>
  <si>
    <t xml:space="preserve">-1.57</t>
  </si>
  <si>
    <t xml:space="preserve">9.0</t>
  </si>
  <si>
    <t xml:space="preserve">3.14</t>
  </si>
  <si>
    <t xml:space="preserve">4.0</t>
  </si>
  <si>
    <t xml:space="preserve">8.0</t>
  </si>
  <si>
    <t xml:space="preserve">30.0</t>
  </si>
  <si>
    <t xml:space="preserve">CA1 Oriens-Bistratified Projecting</t>
  </si>
  <si>
    <t xml:space="preserve">-1.4</t>
  </si>
  <si>
    <t xml:space="preserve">5.0</t>
  </si>
  <si>
    <t xml:space="preserve">-0.52</t>
  </si>
  <si>
    <t xml:space="preserve">2.0</t>
  </si>
  <si>
    <t xml:space="preserve">-1.9</t>
  </si>
  <si>
    <t xml:space="preserve">17.0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</si>
</sst>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ippocampome.org/php/neuron_page.php?id=4036" TargetMode="External"/><Relationship Id="rId2" Type="http://schemas.openxmlformats.org/officeDocument/2006/relationships/hyperlink" Target="https://hippocampome.org/php/neuron_page.php?id=4038" TargetMode="External"/><Relationship Id="rId3" Type="http://schemas.openxmlformats.org/officeDocument/2006/relationships/hyperlink" Target="https://hippocampome.org/php/neuron_page.php?id=4023" TargetMode="External"/><Relationship Id="rId4" Type="http://schemas.openxmlformats.org/officeDocument/2006/relationships/hyperlink" Target="https://hippocampome.org/php/neuron_page.php?id=4078" TargetMode="External"/><Relationship Id="rId5" Type="http://schemas.openxmlformats.org/officeDocument/2006/relationships/hyperlink" Target="https://hippocampome.org/php/neuron_page.php?id=4039" TargetMode="External"/><Relationship Id="rId6" Type="http://schemas.openxmlformats.org/officeDocument/2006/relationships/hyperlink" Target="https://hippocampome.org/php/neuron_page.php?id=4079" TargetMode="External"/><Relationship Id="rId7" Type="http://schemas.openxmlformats.org/officeDocument/2006/relationships/hyperlink" Target="https://hippocampome.org/php/neuron_page.php?id=4080" TargetMode="External"/><Relationship Id="rId8" Type="http://schemas.openxmlformats.org/officeDocument/2006/relationships/hyperlink" Target="https://hippocampome.org/php/neuron_page.php?id=4041" TargetMode="External"/><Relationship Id="rId9" Type="http://schemas.openxmlformats.org/officeDocument/2006/relationships/hyperlink" Target="https://hippocampome.org/php/neuron_page.php?id=4081" TargetMode="External"/><Relationship Id="rId10" Type="http://schemas.openxmlformats.org/officeDocument/2006/relationships/hyperlink" Target="https://hippocampome.org/php/neuron_page.php?id=4021" TargetMode="External"/><Relationship Id="rId11" Type="http://schemas.openxmlformats.org/officeDocument/2006/relationships/hyperlink" Target="https://hippocampome.org/php/neuron_page.php?id=4022" TargetMode="External"/><Relationship Id="rId12" Type="http://schemas.openxmlformats.org/officeDocument/2006/relationships/hyperlink" Target="https://hippocampome.org/php/neuron_page.php?id=4005" TargetMode="External"/><Relationship Id="rId13" Type="http://schemas.openxmlformats.org/officeDocument/2006/relationships/hyperlink" Target="https://hippocampome.org/php/neuron_page.php?id=4056" TargetMode="External"/><Relationship Id="rId14" Type="http://schemas.openxmlformats.org/officeDocument/2006/relationships/hyperlink" Target="https://hippocampome.org/php/neuron_page.php?id=4004" TargetMode="External"/><Relationship Id="rId15" Type="http://schemas.openxmlformats.org/officeDocument/2006/relationships/hyperlink" Target="https://hippocampome.org/php/neuron_page.php?id=4012" TargetMode="External"/><Relationship Id="rId16" Type="http://schemas.openxmlformats.org/officeDocument/2006/relationships/hyperlink" Target="https://hippocampome.org/php/neuron_page.php?id=4011" TargetMode="External"/><Relationship Id="rId17" Type="http://schemas.openxmlformats.org/officeDocument/2006/relationships/hyperlink" Target="https://hippocampome.org/php/neuron_page.php?id=4069" TargetMode="External"/><Relationship Id="rId18" Type="http://schemas.openxmlformats.org/officeDocument/2006/relationships/hyperlink" Target="https://hippocampome.org/php/neuron_page.php?id=4089" TargetMode="External"/><Relationship Id="rId19" Type="http://schemas.openxmlformats.org/officeDocument/2006/relationships/hyperlink" Target="https://hippocampome.org/php/neuron_page.php?id=4087" TargetMode="External"/><Relationship Id="rId20" Type="http://schemas.openxmlformats.org/officeDocument/2006/relationships/hyperlink" Target="https://hippocampome.org/php/neuron_page.php?id=4031" TargetMode="External"/><Relationship Id="rId21" Type="http://schemas.openxmlformats.org/officeDocument/2006/relationships/hyperlink" Target="https://hippocampome.org/php/neuron_page.php?id=4020" TargetMode="External"/><Relationship Id="rId22" Type="http://schemas.openxmlformats.org/officeDocument/2006/relationships/hyperlink" Target="https://hippocampome.org/php/neuron_page.php?id=4055" TargetMode="External"/><Relationship Id="rId23" Type="http://schemas.openxmlformats.org/officeDocument/2006/relationships/hyperlink" Target="https://hippocampome.org/php/neuron_page.php?id=4083" TargetMode="External"/><Relationship Id="rId24" Type="http://schemas.openxmlformats.org/officeDocument/2006/relationships/hyperlink" Target="https://hippocampome.org/php/neuron_page.php?id=4068" TargetMode="External"/><Relationship Id="rId25" Type="http://schemas.openxmlformats.org/officeDocument/2006/relationships/hyperlink" Target="https://hippocampome.org/php/neuron_page.php?id=4066" TargetMode="External"/><Relationship Id="rId26" Type="http://schemas.openxmlformats.org/officeDocument/2006/relationships/hyperlink" Target="https://hippocampome.org/php/neuron_page.php?id=4006" TargetMode="External"/><Relationship Id="rId27" Type="http://schemas.openxmlformats.org/officeDocument/2006/relationships/hyperlink" Target="https://hippocampome.org/php/neuron_page.php?id=4076" TargetMode="External"/><Relationship Id="rId28" Type="http://schemas.openxmlformats.org/officeDocument/2006/relationships/hyperlink" Target="https://hippocampome.org/php/neuron_page.php?id=4003" TargetMode="External"/><Relationship Id="rId29" Type="http://schemas.openxmlformats.org/officeDocument/2006/relationships/hyperlink" Target="https://hippocampome.org/php/neuron_page.php?id=4091" TargetMode="External"/><Relationship Id="rId30" Type="http://schemas.openxmlformats.org/officeDocument/2006/relationships/hyperlink" Target="https://hippocampome.org/php/neuron_page.php?id=4061" TargetMode="External"/><Relationship Id="rId31" Type="http://schemas.openxmlformats.org/officeDocument/2006/relationships/hyperlink" Target="https://hippocampome.org/php/neuron_page.php?id=4028" TargetMode="External"/><Relationship Id="rId32" Type="http://schemas.openxmlformats.org/officeDocument/2006/relationships/hyperlink" Target="https://hippocampome.org/php/neuron_page.php?id=4093" TargetMode="External"/><Relationship Id="rId33" Type="http://schemas.openxmlformats.org/officeDocument/2006/relationships/hyperlink" Target="https://hippocampome.org/php/neuron_page.php?id=4015" TargetMode="External"/><Relationship Id="rId34" Type="http://schemas.openxmlformats.org/officeDocument/2006/relationships/hyperlink" Target="https://hippocampome.org/php/neuron_page.php?id=4084" TargetMode="External"/><Relationship Id="rId35" Type="http://schemas.openxmlformats.org/officeDocument/2006/relationships/hyperlink" Target="https://hippocampome.org/php/neuron_page.php?id=4033" TargetMode="External"/><Relationship Id="rId36" Type="http://schemas.openxmlformats.org/officeDocument/2006/relationships/hyperlink" Target="https://hippocampome.org/php/neuron_page.php?id=4035" TargetMode="External"/><Relationship Id="rId37" Type="http://schemas.openxmlformats.org/officeDocument/2006/relationships/hyperlink" Target="https://hippocampome.org/php/neuron_page.php?id=40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4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7" activeCellId="0" sqref="G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1.37"/>
  </cols>
  <sheetData>
    <row r="3" customFormat="false" ht="12.8" hidden="false" customHeight="false" outlineLevel="0" collapsed="false">
      <c r="A3" s="1" t="s">
        <v>0</v>
      </c>
      <c r="B3" s="0" t="n">
        <v>762</v>
      </c>
      <c r="C3" s="0" t="n">
        <f aca="false">100*B3/B$40</f>
        <v>3.59773371104816</v>
      </c>
      <c r="D3" s="2" t="n">
        <v>312</v>
      </c>
      <c r="E3" s="0" t="n">
        <f aca="false">100*D3/D$40</f>
        <v>2.10002019250185</v>
      </c>
    </row>
    <row r="4" customFormat="false" ht="12.8" hidden="false" customHeight="false" outlineLevel="0" collapsed="false">
      <c r="A4" s="1" t="s">
        <v>1</v>
      </c>
      <c r="B4" s="0" t="n">
        <v>494</v>
      </c>
      <c r="C4" s="0" t="n">
        <f aca="false">100*B4/B$40</f>
        <v>2.33238904627007</v>
      </c>
      <c r="D4" s="2" t="n">
        <v>203</v>
      </c>
      <c r="E4" s="0" t="n">
        <f aca="false">100*D4/D$40</f>
        <v>1.36635929191627</v>
      </c>
    </row>
    <row r="5" customFormat="false" ht="12.8" hidden="false" customHeight="false" outlineLevel="0" collapsed="false">
      <c r="A5" s="1" t="s">
        <v>2</v>
      </c>
      <c r="B5" s="0" t="n">
        <v>1934</v>
      </c>
      <c r="C5" s="0" t="n">
        <f aca="false">100*B5/B$40</f>
        <v>9.13125590179414</v>
      </c>
      <c r="D5" s="2" t="n">
        <v>793</v>
      </c>
      <c r="E5" s="0" t="n">
        <f aca="false">100*D5/D$40</f>
        <v>5.33755132260887</v>
      </c>
    </row>
    <row r="6" customFormat="false" ht="12.8" hidden="false" customHeight="false" outlineLevel="0" collapsed="false">
      <c r="A6" s="1" t="s">
        <v>3</v>
      </c>
      <c r="B6" s="0" t="n">
        <v>819</v>
      </c>
      <c r="C6" s="0" t="n">
        <f aca="false">100*B6/B$40</f>
        <v>3.86685552407932</v>
      </c>
      <c r="D6" s="2" t="n">
        <v>336</v>
      </c>
      <c r="E6" s="0" t="n">
        <f aca="false">100*D6/D$40</f>
        <v>2.26156020730969</v>
      </c>
    </row>
    <row r="7" customFormat="false" ht="12.8" hidden="false" customHeight="false" outlineLevel="0" collapsed="false">
      <c r="A7" s="1" t="s">
        <v>4</v>
      </c>
      <c r="B7" s="0" t="n">
        <v>811</v>
      </c>
      <c r="C7" s="0" t="n">
        <f aca="false">100*B7/B$40</f>
        <v>3.82908404154863</v>
      </c>
      <c r="D7" s="2" t="n">
        <v>333</v>
      </c>
      <c r="E7" s="0" t="n">
        <f aca="false">100*D7/D$40</f>
        <v>2.24136770545871</v>
      </c>
    </row>
    <row r="8" customFormat="false" ht="12.8" hidden="false" customHeight="false" outlineLevel="0" collapsed="false">
      <c r="A8" s="1" t="s">
        <v>5</v>
      </c>
      <c r="B8" s="0" t="n">
        <v>963</v>
      </c>
      <c r="C8" s="0" t="n">
        <f aca="false">100*B8/B$40</f>
        <v>4.54674220963173</v>
      </c>
      <c r="D8" s="2" t="n">
        <v>395</v>
      </c>
      <c r="E8" s="0" t="n">
        <f aca="false">100*D8/D$40</f>
        <v>2.65867941037895</v>
      </c>
    </row>
    <row r="9" customFormat="false" ht="12.8" hidden="false" customHeight="false" outlineLevel="0" collapsed="false">
      <c r="A9" s="1" t="s">
        <v>6</v>
      </c>
      <c r="B9" s="0" t="n">
        <v>1962</v>
      </c>
      <c r="C9" s="0" t="n">
        <f aca="false">100*B9/B$40</f>
        <v>9.26345609065156</v>
      </c>
      <c r="D9" s="2" t="n">
        <v>804</v>
      </c>
      <c r="E9" s="0" t="n">
        <f aca="false">100*D9/D$40</f>
        <v>5.41159049606246</v>
      </c>
    </row>
    <row r="10" customFormat="false" ht="12.8" hidden="false" customHeight="false" outlineLevel="0" collapsed="false">
      <c r="A10" s="1" t="s">
        <v>7</v>
      </c>
      <c r="B10" s="0" t="n">
        <v>287</v>
      </c>
      <c r="C10" s="0" t="n">
        <f aca="false">100*B10/B$40</f>
        <v>1.35505193578848</v>
      </c>
      <c r="D10" s="2" t="n">
        <v>118</v>
      </c>
      <c r="E10" s="0" t="n">
        <f aca="false">100*D10/D$40</f>
        <v>0.794238406138521</v>
      </c>
    </row>
    <row r="11" customFormat="false" ht="12.8" hidden="false" customHeight="false" outlineLevel="0" collapsed="false">
      <c r="A11" s="1" t="s">
        <v>8</v>
      </c>
      <c r="B11" s="0" t="n">
        <v>1898</v>
      </c>
      <c r="C11" s="0" t="n">
        <f aca="false">100*B11/B$40</f>
        <v>8.96128423040604</v>
      </c>
      <c r="D11" s="2" t="n">
        <v>778</v>
      </c>
      <c r="E11" s="0" t="n">
        <f aca="false">100*D11/D$40</f>
        <v>5.23658881335397</v>
      </c>
    </row>
    <row r="12" customFormat="false" ht="12.8" hidden="false" customHeight="false" outlineLevel="0" collapsed="false">
      <c r="A12" s="1" t="s">
        <v>9</v>
      </c>
      <c r="B12" s="0" t="n">
        <v>2042</v>
      </c>
      <c r="C12" s="0" t="n">
        <f aca="false">100*B12/B$40</f>
        <v>9.64117091595845</v>
      </c>
      <c r="D12" s="2" t="n">
        <v>837</v>
      </c>
      <c r="E12" s="0" t="n">
        <f aca="false">100*D12/D$40</f>
        <v>5.63370801642324</v>
      </c>
    </row>
    <row r="13" customFormat="false" ht="12.8" hidden="false" customHeight="false" outlineLevel="0" collapsed="false">
      <c r="A13" s="1" t="s">
        <v>10</v>
      </c>
      <c r="B13" s="0" t="n">
        <v>417</v>
      </c>
      <c r="C13" s="0" t="n">
        <f aca="false">100*B13/B$40</f>
        <v>1.96883852691218</v>
      </c>
      <c r="D13" s="2" t="n">
        <v>171</v>
      </c>
      <c r="E13" s="0" t="n">
        <f aca="false">100*D13/D$40</f>
        <v>1.15097260550582</v>
      </c>
    </row>
    <row r="14" customFormat="false" ht="12.8" hidden="false" customHeight="false" outlineLevel="0" collapsed="false">
      <c r="A14" s="1" t="s">
        <v>11</v>
      </c>
      <c r="B14" s="0" t="n">
        <v>331</v>
      </c>
      <c r="C14" s="0" t="n">
        <f aca="false">100*B14/B$40</f>
        <v>1.56279508970727</v>
      </c>
      <c r="D14" s="2" t="n">
        <v>136</v>
      </c>
      <c r="E14" s="0" t="n">
        <f aca="false">100*D14/D$40</f>
        <v>0.915393417244397</v>
      </c>
    </row>
    <row r="15" customFormat="false" ht="12.8" hidden="false" customHeight="false" outlineLevel="0" collapsed="false">
      <c r="A15" s="1" t="s">
        <v>12</v>
      </c>
      <c r="B15" s="0" t="n">
        <v>2464</v>
      </c>
      <c r="C15" s="0" t="n">
        <f aca="false">100*B15/B$40</f>
        <v>11.6336166194523</v>
      </c>
      <c r="D15" s="2" t="n">
        <v>1010</v>
      </c>
      <c r="E15" s="0" t="n">
        <f aca="false">100*D15/D$40</f>
        <v>6.79814228982971</v>
      </c>
    </row>
    <row r="16" customFormat="false" ht="12.8" hidden="false" customHeight="false" outlineLevel="0" collapsed="false">
      <c r="A16" s="1" t="s">
        <v>13</v>
      </c>
      <c r="B16" s="0" t="n">
        <v>1604</v>
      </c>
      <c r="C16" s="0" t="n">
        <f aca="false">100*B16/B$40</f>
        <v>7.57318224740321</v>
      </c>
      <c r="D16" s="2" t="n">
        <v>658</v>
      </c>
      <c r="E16" s="0" t="n">
        <f aca="false">100*D16/D$40</f>
        <v>4.4288887393148</v>
      </c>
    </row>
    <row r="17" customFormat="false" ht="12.8" hidden="false" customHeight="false" outlineLevel="0" collapsed="false">
      <c r="A17" s="1" t="s">
        <v>14</v>
      </c>
      <c r="B17" s="0" t="n">
        <v>2716</v>
      </c>
      <c r="C17" s="0" t="n">
        <f aca="false">100*B17/B$40</f>
        <v>12.823418319169</v>
      </c>
      <c r="D17" s="2" t="n">
        <v>1114</v>
      </c>
      <c r="E17" s="0" t="n">
        <f aca="false">100*D17/D$40</f>
        <v>7.49814902066366</v>
      </c>
    </row>
    <row r="18" customFormat="false" ht="12.8" hidden="false" customHeight="false" outlineLevel="0" collapsed="false">
      <c r="A18" s="1" t="s">
        <v>15</v>
      </c>
      <c r="B18" s="0" t="n">
        <v>235</v>
      </c>
      <c r="C18" s="0" t="n">
        <f aca="false">100*B18/B$40</f>
        <v>1.109537299339</v>
      </c>
      <c r="D18" s="2" t="n">
        <v>96</v>
      </c>
      <c r="E18" s="0" t="n">
        <f aca="false">100*D18/D$40</f>
        <v>0.646160059231339</v>
      </c>
    </row>
    <row r="19" customFormat="false" ht="12.8" hidden="false" customHeight="false" outlineLevel="0" collapsed="false">
      <c r="A19" s="1" t="s">
        <v>16</v>
      </c>
      <c r="B19" s="0" t="n">
        <v>1271</v>
      </c>
      <c r="C19" s="0" t="n">
        <f aca="false">100*B19/B$40</f>
        <v>6.00094428706327</v>
      </c>
      <c r="D19" s="2" t="n">
        <v>521</v>
      </c>
      <c r="E19" s="0" t="n">
        <f aca="false">100*D19/D$40</f>
        <v>3.50676448812008</v>
      </c>
    </row>
    <row r="20" customFormat="false" ht="12.8" hidden="false" customHeight="false" outlineLevel="0" collapsed="false">
      <c r="A20" s="1" t="s">
        <v>17</v>
      </c>
      <c r="B20" s="0" t="n">
        <v>170</v>
      </c>
      <c r="C20" s="0" t="n">
        <f aca="false">100*B20/B$40</f>
        <v>0.802644003777148</v>
      </c>
      <c r="D20" s="2" t="n">
        <v>70</v>
      </c>
      <c r="E20" s="0" t="n">
        <f aca="false">100*D20/D$40</f>
        <v>0.471158376522851</v>
      </c>
    </row>
    <row r="21" customFormat="false" ht="12.8" hidden="false" customHeight="false" outlineLevel="0" collapsed="false">
      <c r="A21" s="1" t="s">
        <v>18</v>
      </c>
      <c r="B21" s="0" t="n">
        <v>1400</v>
      </c>
      <c r="C21" s="0" t="n">
        <f aca="false">100*B21/B$40</f>
        <v>6.61000944287063</v>
      </c>
      <c r="D21" s="2" t="n">
        <v>574</v>
      </c>
      <c r="E21" s="0" t="n">
        <f aca="false">100*D21/D$40</f>
        <v>3.86349868748738</v>
      </c>
    </row>
    <row r="22" customFormat="false" ht="12.8" hidden="false" customHeight="false" outlineLevel="0" collapsed="false">
      <c r="A22" s="1" t="s">
        <v>19</v>
      </c>
      <c r="B22" s="0" t="n">
        <v>177</v>
      </c>
      <c r="C22" s="0" t="n">
        <f aca="false">100*B22/B$40</f>
        <v>0.835694050991501</v>
      </c>
      <c r="D22" s="2" t="n">
        <v>73</v>
      </c>
      <c r="E22" s="0" t="n">
        <f aca="false">100*D22/D$40</f>
        <v>0.491350878373831</v>
      </c>
    </row>
    <row r="23" customFormat="false" ht="12.8" hidden="false" customHeight="false" outlineLevel="0" collapsed="false">
      <c r="A23" s="1" t="s">
        <v>20</v>
      </c>
      <c r="B23" s="0" t="n">
        <v>417</v>
      </c>
      <c r="C23" s="0" t="n">
        <f aca="false">100*B23/B$40</f>
        <v>1.96883852691218</v>
      </c>
      <c r="D23" s="2" t="n">
        <v>171</v>
      </c>
      <c r="E23" s="0" t="n">
        <f aca="false">100*D23/D$40</f>
        <v>1.15097260550582</v>
      </c>
    </row>
    <row r="24" customFormat="false" ht="12.8" hidden="false" customHeight="false" outlineLevel="0" collapsed="false">
      <c r="A24" s="1" t="s">
        <v>21</v>
      </c>
      <c r="B24" s="0" t="n">
        <v>1480</v>
      </c>
      <c r="C24" s="0" t="n">
        <f aca="false">100*B24/B$40</f>
        <v>6.98772426817753</v>
      </c>
      <c r="D24" s="2" t="n">
        <v>607</v>
      </c>
      <c r="E24" s="0" t="n">
        <f aca="false">100*D24/D$40</f>
        <v>4.08561620784815</v>
      </c>
    </row>
    <row r="25" customFormat="false" ht="12.8" hidden="false" customHeight="false" outlineLevel="0" collapsed="false">
      <c r="A25" s="1" t="s">
        <v>22</v>
      </c>
      <c r="B25" s="0" t="n">
        <v>830</v>
      </c>
      <c r="C25" s="0" t="n">
        <f aca="false">100*B25/B$40</f>
        <v>3.91879131255902</v>
      </c>
      <c r="D25" s="2" t="n">
        <v>340</v>
      </c>
      <c r="E25" s="0" t="n">
        <f aca="false">100*D25/D$40</f>
        <v>2.28848354311099</v>
      </c>
    </row>
    <row r="26" customFormat="false" ht="12.8" hidden="false" customHeight="false" outlineLevel="0" collapsed="false">
      <c r="A26" s="1" t="s">
        <v>23</v>
      </c>
      <c r="B26" s="0" t="n">
        <v>465</v>
      </c>
      <c r="C26" s="0" t="n">
        <f aca="false">100*B26/B$40</f>
        <v>2.19546742209632</v>
      </c>
      <c r="D26" s="2" t="n">
        <v>191</v>
      </c>
      <c r="E26" s="0" t="n">
        <f aca="false">100*D26/D$40</f>
        <v>1.28558928451235</v>
      </c>
    </row>
    <row r="27" customFormat="false" ht="12.8" hidden="false" customHeight="false" outlineLevel="0" collapsed="false">
      <c r="A27" s="1" t="s">
        <v>24</v>
      </c>
      <c r="B27" s="0" t="n">
        <v>1777</v>
      </c>
      <c r="C27" s="0" t="n">
        <f aca="false">100*B27/B$40</f>
        <v>8.38999055712937</v>
      </c>
      <c r="D27" s="2" t="n">
        <v>729</v>
      </c>
      <c r="E27" s="0" t="n">
        <f aca="false">100*D27/D$40</f>
        <v>4.90677794978798</v>
      </c>
    </row>
    <row r="28" customFormat="false" ht="12.8" hidden="false" customHeight="false" outlineLevel="0" collapsed="false">
      <c r="A28" s="1" t="s">
        <v>25</v>
      </c>
      <c r="B28" s="0" t="n">
        <v>1129</v>
      </c>
      <c r="C28" s="0" t="n">
        <f aca="false">100*B28/B$40</f>
        <v>5.33050047214353</v>
      </c>
      <c r="D28" s="2" t="n">
        <v>463</v>
      </c>
      <c r="E28" s="0" t="n">
        <f aca="false">100*D28/D$40</f>
        <v>3.11637611900114</v>
      </c>
    </row>
    <row r="29" customFormat="false" ht="12.8" hidden="false" customHeight="false" outlineLevel="0" collapsed="false">
      <c r="A29" s="1" t="s">
        <v>26</v>
      </c>
      <c r="B29" s="0" t="n">
        <v>53</v>
      </c>
      <c r="C29" s="0" t="n">
        <f aca="false">100*B29/B$40</f>
        <v>0.250236071765817</v>
      </c>
      <c r="D29" s="2" t="n">
        <v>22</v>
      </c>
      <c r="E29" s="0" t="n">
        <f aca="false">100*D29/D$40</f>
        <v>0.148078346907182</v>
      </c>
    </row>
    <row r="30" customFormat="false" ht="12.8" hidden="false" customHeight="false" outlineLevel="0" collapsed="false">
      <c r="A30" s="1" t="s">
        <v>27</v>
      </c>
      <c r="B30" s="0" t="n">
        <v>23</v>
      </c>
      <c r="C30" s="0" t="n">
        <f aca="false">100*B30/B$40</f>
        <v>0.108593012275732</v>
      </c>
      <c r="D30" s="2" t="n">
        <v>9</v>
      </c>
      <c r="E30" s="0" t="n">
        <f aca="false">100*D30/D$40</f>
        <v>0.060577505552938</v>
      </c>
    </row>
    <row r="31" customFormat="false" ht="12.8" hidden="false" customHeight="false" outlineLevel="0" collapsed="false">
      <c r="A31" s="1" t="s">
        <v>28</v>
      </c>
      <c r="B31" s="0" t="n">
        <v>1703</v>
      </c>
      <c r="C31" s="0" t="n">
        <f aca="false">100*B31/B$40</f>
        <v>8.04060434372049</v>
      </c>
      <c r="D31" s="2" t="n">
        <v>698</v>
      </c>
      <c r="E31" s="0" t="n">
        <f aca="false">100*D31/D$40</f>
        <v>4.69812209732786</v>
      </c>
    </row>
    <row r="32" customFormat="false" ht="12.8" hidden="false" customHeight="false" outlineLevel="0" collapsed="false">
      <c r="A32" s="1" t="s">
        <v>29</v>
      </c>
      <c r="B32" s="0" t="n">
        <v>311</v>
      </c>
      <c r="C32" s="0" t="n">
        <f aca="false">100*B32/B$40</f>
        <v>1.46836638338055</v>
      </c>
      <c r="D32" s="2" t="n">
        <v>128</v>
      </c>
      <c r="E32" s="0" t="n">
        <f aca="false">100*D32/D$40</f>
        <v>0.861546745641785</v>
      </c>
    </row>
    <row r="33" customFormat="false" ht="12.8" hidden="false" customHeight="false" outlineLevel="0" collapsed="false">
      <c r="A33" s="1" t="s">
        <v>30</v>
      </c>
      <c r="B33" s="0" t="n">
        <v>227</v>
      </c>
      <c r="C33" s="0" t="n">
        <f aca="false">100*B33/B$40</f>
        <v>1.07176581680831</v>
      </c>
      <c r="D33" s="2" t="n">
        <v>93</v>
      </c>
      <c r="E33" s="0" t="n">
        <f aca="false">100*D33/D$40</f>
        <v>0.625967557380359</v>
      </c>
    </row>
    <row r="34" customFormat="false" ht="12.8" hidden="false" customHeight="false" outlineLevel="0" collapsed="false">
      <c r="A34" s="1" t="s">
        <v>31</v>
      </c>
      <c r="B34" s="0" t="n">
        <v>417</v>
      </c>
      <c r="C34" s="0" t="n">
        <f aca="false">100*B34/B$40</f>
        <v>1.96883852691218</v>
      </c>
      <c r="D34" s="2" t="n">
        <v>171</v>
      </c>
      <c r="E34" s="0" t="n">
        <f aca="false">100*D34/D$40</f>
        <v>1.15097260550582</v>
      </c>
    </row>
    <row r="35" customFormat="false" ht="12.8" hidden="false" customHeight="false" outlineLevel="0" collapsed="false">
      <c r="A35" s="1" t="s">
        <v>32</v>
      </c>
      <c r="B35" s="0" t="n">
        <v>2404</v>
      </c>
      <c r="C35" s="0" t="n">
        <f aca="false">100*B35/B$40</f>
        <v>11.3503305004721</v>
      </c>
      <c r="D35" s="2" t="n">
        <v>986</v>
      </c>
      <c r="E35" s="0" t="n">
        <f aca="false">100*D35/D$40</f>
        <v>6.63660227502188</v>
      </c>
    </row>
    <row r="36" customFormat="false" ht="12.8" hidden="false" customHeight="false" outlineLevel="0" collapsed="false">
      <c r="A36" s="1" t="s">
        <v>33</v>
      </c>
      <c r="B36" s="0" t="n">
        <v>204</v>
      </c>
      <c r="C36" s="0" t="n">
        <f aca="false">100*B36/B$40</f>
        <v>0.963172804532578</v>
      </c>
      <c r="D36" s="2" t="n">
        <v>84</v>
      </c>
      <c r="E36" s="0" t="n">
        <f aca="false">100*D36/D$40</f>
        <v>0.565390051827421</v>
      </c>
    </row>
    <row r="37" customFormat="false" ht="12.8" hidden="false" customHeight="false" outlineLevel="0" collapsed="false">
      <c r="A37" s="1" t="s">
        <v>34</v>
      </c>
      <c r="B37" s="0" t="n">
        <v>763</v>
      </c>
      <c r="C37" s="0" t="n">
        <f aca="false">100*B37/B$40</f>
        <v>3.60245514636449</v>
      </c>
      <c r="D37" s="2" t="n">
        <v>313</v>
      </c>
      <c r="E37" s="0" t="n">
        <f aca="false">100*D37/D$40</f>
        <v>2.10675102645218</v>
      </c>
    </row>
    <row r="38" customFormat="false" ht="12.8" hidden="false" customHeight="false" outlineLevel="0" collapsed="false">
      <c r="A38" s="1" t="s">
        <v>35</v>
      </c>
      <c r="B38" s="0" t="n">
        <v>977</v>
      </c>
      <c r="C38" s="0" t="n">
        <f aca="false">100*B38/B$40</f>
        <v>4.61284230406043</v>
      </c>
      <c r="D38" s="2" t="n">
        <v>401</v>
      </c>
      <c r="E38" s="0" t="n">
        <f aca="false">100*D38/D$40</f>
        <v>2.6990644140809</v>
      </c>
    </row>
    <row r="39" customFormat="false" ht="12.8" hidden="false" customHeight="false" outlineLevel="0" collapsed="false">
      <c r="A39" s="1" t="s">
        <v>36</v>
      </c>
      <c r="B39" s="0" t="n">
        <v>290</v>
      </c>
      <c r="C39" s="0" t="n">
        <f aca="false">100*B39/B$40</f>
        <v>1.36921624173749</v>
      </c>
      <c r="D39" s="2" t="n">
        <v>119</v>
      </c>
      <c r="E39" s="0" t="n">
        <f aca="false">100*D39/D$40</f>
        <v>0.800969240088847</v>
      </c>
    </row>
    <row r="40" customFormat="false" ht="12.8" hidden="false" customHeight="false" outlineLevel="0" collapsed="false">
      <c r="B40" s="0" t="n">
        <f aca="false">SUM(B3:B20)</f>
        <v>21180</v>
      </c>
      <c r="C40" s="0" t="n">
        <f aca="false">SUM(C3:C20)</f>
        <v>100</v>
      </c>
      <c r="D40" s="2" t="n">
        <f aca="false">SUM(D3:D39)</f>
        <v>14857</v>
      </c>
      <c r="E40" s="2" t="n">
        <f aca="false">SUM(E3:E39)</f>
        <v>100</v>
      </c>
    </row>
    <row r="41" customFormat="false" ht="12.8" hidden="false" customHeight="false" outlineLevel="0" collapsed="false">
      <c r="D41" s="2"/>
    </row>
    <row r="42" customFormat="false" ht="12.8" hidden="false" customHeight="false" outlineLevel="0" collapsed="false">
      <c r="D42" s="2"/>
    </row>
  </sheetData>
  <hyperlinks>
    <hyperlink ref="A3" r:id="rId1" display="CA1 Axo-axonic"/>
    <hyperlink ref="A4" r:id="rId2" display="CA1 Horizontal Axo-axonic"/>
    <hyperlink ref="A5" r:id="rId3" display="CA1 Back-Projection"/>
    <hyperlink ref="A6" r:id="rId4" display="CA1 Basket"/>
    <hyperlink ref="A7" r:id="rId5" display="CA1 Horizontal Basket"/>
    <hyperlink ref="A8" r:id="rId6" display="CA1 Basket CCK+"/>
    <hyperlink ref="A9" r:id="rId7" display="CA1 Bistratified"/>
    <hyperlink ref="A10" r:id="rId8" display="CA1 Hippocampo-subicular Projecting ENK+"/>
    <hyperlink ref="A11" r:id="rId9" display="CA1 Ivy"/>
    <hyperlink ref="A12" r:id="rId10" display="CA1 Interneuron Specific LM-R"/>
    <hyperlink ref="A13" r:id="rId11" display="CA1 Interneuron Specific LMO-O"/>
    <hyperlink ref="A14" r:id="rId12" display="CA1 LMR"/>
    <hyperlink ref="A15" r:id="rId13" display="CA1 Interneuron Specific LMR-R"/>
    <hyperlink ref="A16" r:id="rId14" display="CA1 LMR Projecting"/>
    <hyperlink ref="A17" r:id="rId15" display="CA1 Neurogliaform"/>
    <hyperlink ref="A18" r:id="rId16" display="CA1 Neurogliaform Projecting"/>
    <hyperlink ref="A19" r:id="rId17" display="CA1 O-LM"/>
    <hyperlink ref="A20" r:id="rId18" display="CA1 Recurrent O-LM"/>
    <hyperlink ref="A21" r:id="rId19" display="CA1 O-LMR"/>
    <hyperlink ref="A22" r:id="rId20" display="CA1 Interneuron Specific O-R"/>
    <hyperlink ref="A23" r:id="rId21" display="CA1 Interneuron Specific O-Targeting QuadD"/>
    <hyperlink ref="A24" r:id="rId22" display="CA1 Oriens/Alveus"/>
    <hyperlink ref="A25" r:id="rId23" display="CA1 Oriens-Bistratified"/>
    <hyperlink ref="A26" r:id="rId24" display="CA1 Oriens-QuadA Projecting"/>
    <hyperlink ref="A27" r:id="rId25" display="CA1 OR-LM"/>
    <hyperlink ref="A28" r:id="rId26" display="CA1 Perforant Path-Associated"/>
    <hyperlink ref="A29" r:id="rId27" display="CA1 Perforant Path-Associated QuadD"/>
    <hyperlink ref="A30" r:id="rId28" display="CA1 Quadrilaminar"/>
    <hyperlink ref="A31" r:id="rId29" display="CA1 Interneuron Specific R-O"/>
    <hyperlink ref="A32" r:id="rId30" display="CA1 R-Receiving Apical-Targeting"/>
    <hyperlink ref="A33" r:id="rId31" display="CA1 Radiatum"/>
    <hyperlink ref="A34" r:id="rId32" display="CA1 Interneuron Specific RO-O"/>
    <hyperlink ref="A35" r:id="rId33" display="CA1 Schaffer Collateral-Associated"/>
    <hyperlink ref="A36" r:id="rId34" display="CA1 Schaffer Collateral-Receiving R-Targeting"/>
    <hyperlink ref="A37" r:id="rId35" display="CA1 SO-SO"/>
    <hyperlink ref="A38" r:id="rId36" display="CA1 Trilaminar"/>
    <hyperlink ref="A39" r:id="rId37" display="CA1 Radial Trilamin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0" topLeftCell="B1" activePane="topRight" state="frozen"/>
      <selection pane="topLeft" activeCell="A1" activeCellId="0" sqref="A1"/>
      <selection pane="topRight" activeCell="H10" activeCellId="0" sqref="H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1.14"/>
    <col collapsed="false" customWidth="true" hidden="false" outlineLevel="0" max="3" min="3" style="3" width="11.11"/>
    <col collapsed="false" customWidth="true" hidden="false" outlineLevel="0" max="5" min="5" style="0" width="15.88"/>
    <col collapsed="false" customWidth="true" hidden="false" outlineLevel="0" max="6" min="6" style="0" width="15.13"/>
    <col collapsed="false" customWidth="true" hidden="false" outlineLevel="0" max="8" min="7" style="0" width="15.88"/>
  </cols>
  <sheetData>
    <row r="1" customFormat="false" ht="12.8" hidden="false" customHeight="false" outlineLevel="0" collapsed="false">
      <c r="A1" s="3" t="s">
        <v>37</v>
      </c>
      <c r="B1" s="4" t="s">
        <v>38</v>
      </c>
      <c r="C1" s="3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</row>
    <row r="2" customFormat="false" ht="12.8" hidden="false" customHeight="false" outlineLevel="0" collapsed="false">
      <c r="A2" s="0" t="s">
        <v>45</v>
      </c>
      <c r="B2" s="3" t="n">
        <v>1</v>
      </c>
      <c r="C2" s="3" t="n">
        <v>1</v>
      </c>
      <c r="D2" s="3" t="n">
        <v>312</v>
      </c>
      <c r="E2" s="3" t="n">
        <f aca="false">ROUND(D2/10,0)*B2</f>
        <v>31</v>
      </c>
      <c r="F2" s="3" t="s">
        <v>46</v>
      </c>
      <c r="G2" s="3" t="s">
        <v>47</v>
      </c>
      <c r="H2" s="3" t="n">
        <v>29</v>
      </c>
      <c r="I2" s="2"/>
    </row>
    <row r="3" customFormat="false" ht="12.8" hidden="false" customHeight="false" outlineLevel="0" collapsed="false">
      <c r="A3" s="0" t="s">
        <v>48</v>
      </c>
      <c r="B3" s="3" t="n">
        <v>1</v>
      </c>
      <c r="C3" s="3" t="n">
        <v>1</v>
      </c>
      <c r="D3" s="3" t="n">
        <v>203</v>
      </c>
      <c r="E3" s="3" t="n">
        <f aca="false">ROUND(D3/10,0)*B3</f>
        <v>20</v>
      </c>
      <c r="F3" s="3"/>
      <c r="G3" s="3" t="s">
        <v>47</v>
      </c>
      <c r="H3" s="3"/>
      <c r="I3" s="2"/>
    </row>
    <row r="4" customFormat="false" ht="12.8" hidden="false" customHeight="false" outlineLevel="0" collapsed="false">
      <c r="A4" s="0" t="s">
        <v>2</v>
      </c>
      <c r="B4" s="3" t="n">
        <v>1</v>
      </c>
      <c r="C4" s="3" t="n">
        <v>1</v>
      </c>
      <c r="D4" s="3" t="n">
        <v>793</v>
      </c>
      <c r="E4" s="3" t="n">
        <f aca="false">ROUND(D4/10,0)*B4</f>
        <v>79</v>
      </c>
      <c r="F4" s="3"/>
      <c r="G4" s="3" t="s">
        <v>47</v>
      </c>
      <c r="H4" s="3"/>
      <c r="I4" s="2"/>
    </row>
    <row r="5" customFormat="false" ht="12.8" hidden="false" customHeight="false" outlineLevel="0" collapsed="false">
      <c r="A5" s="0" t="s">
        <v>3</v>
      </c>
      <c r="B5" s="3" t="n">
        <v>1</v>
      </c>
      <c r="C5" s="3" t="n">
        <v>1</v>
      </c>
      <c r="D5" s="3" t="n">
        <v>336</v>
      </c>
      <c r="E5" s="3" t="n">
        <f aca="false">ROUND(D5/10,0)*B5</f>
        <v>34</v>
      </c>
      <c r="F5" s="3" t="s">
        <v>49</v>
      </c>
      <c r="G5" s="3" t="s">
        <v>47</v>
      </c>
      <c r="H5" s="3" t="s">
        <v>50</v>
      </c>
      <c r="I5" s="2"/>
    </row>
    <row r="6" customFormat="false" ht="12.8" hidden="false" customHeight="false" outlineLevel="0" collapsed="false">
      <c r="A6" s="0" t="s">
        <v>4</v>
      </c>
      <c r="B6" s="3" t="n">
        <v>1</v>
      </c>
      <c r="C6" s="3" t="n">
        <v>1</v>
      </c>
      <c r="D6" s="3" t="n">
        <v>333</v>
      </c>
      <c r="E6" s="3" t="n">
        <f aca="false">ROUND(D6/10,0)*B6</f>
        <v>33</v>
      </c>
      <c r="F6" s="3"/>
      <c r="G6" s="3" t="s">
        <v>47</v>
      </c>
      <c r="H6" s="3"/>
      <c r="I6" s="2"/>
    </row>
    <row r="7" customFormat="false" ht="12.8" hidden="false" customHeight="false" outlineLevel="0" collapsed="false">
      <c r="A7" s="0" t="s">
        <v>5</v>
      </c>
      <c r="B7" s="3" t="n">
        <v>1</v>
      </c>
      <c r="C7" s="3" t="n">
        <v>1</v>
      </c>
      <c r="D7" s="3" t="n">
        <v>395</v>
      </c>
      <c r="E7" s="3" t="n">
        <f aca="false">ROUND(D7/10,0)*B7</f>
        <v>40</v>
      </c>
      <c r="F7" s="3" t="s">
        <v>51</v>
      </c>
      <c r="G7" s="3" t="s">
        <v>47</v>
      </c>
      <c r="H7" s="3" t="s">
        <v>52</v>
      </c>
      <c r="I7" s="2"/>
    </row>
    <row r="8" customFormat="false" ht="12.8" hidden="false" customHeight="false" outlineLevel="0" collapsed="false">
      <c r="A8" s="0" t="s">
        <v>6</v>
      </c>
      <c r="B8" s="3" t="n">
        <v>1</v>
      </c>
      <c r="C8" s="3" t="n">
        <v>1</v>
      </c>
      <c r="D8" s="3" t="n">
        <v>804</v>
      </c>
      <c r="E8" s="3" t="n">
        <f aca="false">ROUND(D8/10,0)*B8</f>
        <v>80</v>
      </c>
      <c r="F8" s="3" t="s">
        <v>53</v>
      </c>
      <c r="G8" s="3" t="s">
        <v>47</v>
      </c>
      <c r="H8" s="3" t="n">
        <v>27</v>
      </c>
      <c r="I8" s="2"/>
    </row>
    <row r="9" customFormat="false" ht="12.8" hidden="false" customHeight="false" outlineLevel="0" collapsed="false">
      <c r="A9" s="0" t="s">
        <v>7</v>
      </c>
      <c r="B9" s="3" t="n">
        <v>0</v>
      </c>
      <c r="C9" s="3" t="n">
        <v>0</v>
      </c>
      <c r="D9" s="3" t="n">
        <v>118</v>
      </c>
      <c r="E9" s="3" t="n">
        <f aca="false">ROUND(D9/10,0)*B9</f>
        <v>0</v>
      </c>
      <c r="F9" s="3"/>
      <c r="G9" s="3" t="s">
        <v>47</v>
      </c>
      <c r="H9" s="3"/>
      <c r="I9" s="2"/>
    </row>
    <row r="10" customFormat="false" ht="12.8" hidden="false" customHeight="false" outlineLevel="0" collapsed="false">
      <c r="A10" s="0" t="s">
        <v>8</v>
      </c>
      <c r="B10" s="3" t="n">
        <v>1</v>
      </c>
      <c r="C10" s="3" t="n">
        <v>1</v>
      </c>
      <c r="D10" s="3" t="n">
        <v>778</v>
      </c>
      <c r="E10" s="3" t="n">
        <f aca="false">ROUND(D10/10,0)*B10</f>
        <v>78</v>
      </c>
      <c r="F10" s="3" t="s">
        <v>51</v>
      </c>
      <c r="G10" s="3" t="s">
        <v>47</v>
      </c>
      <c r="H10" s="3" t="s">
        <v>54</v>
      </c>
      <c r="I10" s="2"/>
    </row>
    <row r="11" customFormat="false" ht="12.8" hidden="false" customHeight="false" outlineLevel="0" collapsed="false">
      <c r="A11" s="0" t="s">
        <v>9</v>
      </c>
      <c r="B11" s="3" t="n">
        <v>1</v>
      </c>
      <c r="C11" s="3" t="n">
        <v>0</v>
      </c>
      <c r="D11" s="3" t="n">
        <v>837</v>
      </c>
      <c r="E11" s="3" t="n">
        <f aca="false">ROUND(D11/10,0)*B11</f>
        <v>84</v>
      </c>
      <c r="F11" s="3"/>
      <c r="G11" s="3" t="s">
        <v>47</v>
      </c>
      <c r="H11" s="3"/>
      <c r="I11" s="2"/>
    </row>
    <row r="12" customFormat="false" ht="12.8" hidden="false" customHeight="false" outlineLevel="0" collapsed="false">
      <c r="A12" s="0" t="s">
        <v>10</v>
      </c>
      <c r="B12" s="3" t="n">
        <v>1</v>
      </c>
      <c r="C12" s="3" t="n">
        <v>0</v>
      </c>
      <c r="D12" s="3" t="n">
        <v>171</v>
      </c>
      <c r="E12" s="3" t="n">
        <f aca="false">ROUND(D12/10,0)*B12</f>
        <v>17</v>
      </c>
      <c r="F12" s="3"/>
      <c r="G12" s="3" t="s">
        <v>47</v>
      </c>
      <c r="H12" s="3"/>
      <c r="I12" s="2"/>
    </row>
    <row r="13" customFormat="false" ht="12.8" hidden="false" customHeight="false" outlineLevel="0" collapsed="false">
      <c r="A13" s="0" t="s">
        <v>11</v>
      </c>
      <c r="B13" s="3" t="n">
        <v>1</v>
      </c>
      <c r="C13" s="3" t="n">
        <v>1</v>
      </c>
      <c r="D13" s="3" t="n">
        <v>136</v>
      </c>
      <c r="E13" s="3" t="n">
        <f aca="false">ROUND(D13/10,0)*B13</f>
        <v>14</v>
      </c>
      <c r="F13" s="3"/>
      <c r="G13" s="3" t="s">
        <v>47</v>
      </c>
      <c r="H13" s="3"/>
      <c r="I13" s="2"/>
    </row>
    <row r="14" customFormat="false" ht="12.8" hidden="false" customHeight="false" outlineLevel="0" collapsed="false">
      <c r="A14" s="0" t="s">
        <v>12</v>
      </c>
      <c r="B14" s="3" t="n">
        <v>1</v>
      </c>
      <c r="C14" s="3" t="n">
        <v>0</v>
      </c>
      <c r="D14" s="3" t="n">
        <v>1010</v>
      </c>
      <c r="E14" s="3" t="n">
        <f aca="false">ROUND(D14/10,0)*B14</f>
        <v>101</v>
      </c>
      <c r="F14" s="3"/>
      <c r="G14" s="3" t="s">
        <v>47</v>
      </c>
      <c r="H14" s="3"/>
      <c r="I14" s="2"/>
    </row>
    <row r="15" customFormat="false" ht="12.8" hidden="false" customHeight="false" outlineLevel="0" collapsed="false">
      <c r="A15" s="0" t="s">
        <v>13</v>
      </c>
      <c r="B15" s="3" t="n">
        <v>1</v>
      </c>
      <c r="C15" s="3" t="n">
        <v>0</v>
      </c>
      <c r="D15" s="3" t="n">
        <v>658</v>
      </c>
      <c r="E15" s="3" t="n">
        <f aca="false">ROUND(D15/10,0)*B15</f>
        <v>66</v>
      </c>
      <c r="F15" s="3"/>
      <c r="G15" s="3" t="s">
        <v>47</v>
      </c>
      <c r="H15" s="3"/>
      <c r="I15" s="2"/>
    </row>
    <row r="16" customFormat="false" ht="12.8" hidden="false" customHeight="false" outlineLevel="0" collapsed="false">
      <c r="A16" s="0" t="s">
        <v>14</v>
      </c>
      <c r="B16" s="3" t="n">
        <v>1</v>
      </c>
      <c r="C16" s="3" t="n">
        <v>1</v>
      </c>
      <c r="D16" s="3" t="n">
        <v>1114</v>
      </c>
      <c r="E16" s="3" t="n">
        <f aca="false">ROUND(D16/10,0)*B16</f>
        <v>111</v>
      </c>
      <c r="F16" s="3" t="s">
        <v>46</v>
      </c>
      <c r="G16" s="3" t="s">
        <v>47</v>
      </c>
      <c r="H16" s="3" t="s">
        <v>55</v>
      </c>
      <c r="I16" s="2"/>
    </row>
    <row r="17" customFormat="false" ht="12.8" hidden="false" customHeight="false" outlineLevel="0" collapsed="false">
      <c r="A17" s="0" t="s">
        <v>15</v>
      </c>
      <c r="B17" s="3" t="n">
        <v>1</v>
      </c>
      <c r="C17" s="3" t="n">
        <v>1</v>
      </c>
      <c r="D17" s="3" t="n">
        <v>96</v>
      </c>
      <c r="E17" s="3" t="n">
        <f aca="false">ROUND(D17/10,0)*B17</f>
        <v>10</v>
      </c>
      <c r="F17" s="3"/>
      <c r="G17" s="3" t="s">
        <v>47</v>
      </c>
      <c r="H17" s="3"/>
      <c r="I17" s="2"/>
    </row>
    <row r="18" customFormat="false" ht="12.8" hidden="false" customHeight="false" outlineLevel="0" collapsed="false">
      <c r="A18" s="0" t="s">
        <v>16</v>
      </c>
      <c r="B18" s="3" t="n">
        <v>1</v>
      </c>
      <c r="C18" s="3" t="n">
        <v>1</v>
      </c>
      <c r="D18" s="3" t="n">
        <v>521</v>
      </c>
      <c r="E18" s="3" t="n">
        <f aca="false">ROUND(D18/10,0)*B18</f>
        <v>52</v>
      </c>
      <c r="F18" s="3" t="s">
        <v>53</v>
      </c>
      <c r="G18" s="3" t="s">
        <v>47</v>
      </c>
      <c r="H18" s="3" t="s">
        <v>56</v>
      </c>
      <c r="I18" s="2"/>
    </row>
    <row r="19" customFormat="false" ht="12.8" hidden="false" customHeight="false" outlineLevel="0" collapsed="false">
      <c r="A19" s="0" t="s">
        <v>17</v>
      </c>
      <c r="B19" s="3" t="n">
        <v>0</v>
      </c>
      <c r="C19" s="3" t="n">
        <v>1</v>
      </c>
      <c r="D19" s="3" t="n">
        <v>70</v>
      </c>
      <c r="E19" s="3" t="n">
        <f aca="false">ROUND(D19/10,0)*B19</f>
        <v>0</v>
      </c>
      <c r="F19" s="3"/>
      <c r="G19" s="3" t="s">
        <v>47</v>
      </c>
      <c r="H19" s="3"/>
      <c r="I19" s="2"/>
    </row>
    <row r="20" customFormat="false" ht="12.8" hidden="false" customHeight="false" outlineLevel="0" collapsed="false">
      <c r="A20" s="0" t="s">
        <v>18</v>
      </c>
      <c r="B20" s="3" t="n">
        <v>1</v>
      </c>
      <c r="C20" s="3" t="n">
        <v>1</v>
      </c>
      <c r="D20" s="3" t="n">
        <v>574</v>
      </c>
      <c r="E20" s="3" t="n">
        <f aca="false">ROUND(D20/10,0)*B20</f>
        <v>57</v>
      </c>
      <c r="F20" s="3"/>
      <c r="G20" s="3" t="s">
        <v>47</v>
      </c>
      <c r="H20" s="3"/>
      <c r="I20" s="2"/>
    </row>
    <row r="21" customFormat="false" ht="12.8" hidden="false" customHeight="false" outlineLevel="0" collapsed="false">
      <c r="A21" s="0" t="s">
        <v>19</v>
      </c>
      <c r="B21" s="3" t="n">
        <v>0</v>
      </c>
      <c r="C21" s="3" t="n">
        <v>0</v>
      </c>
      <c r="D21" s="3" t="n">
        <v>73</v>
      </c>
      <c r="E21" s="3" t="n">
        <f aca="false">ROUND(D21/10,0)*B21</f>
        <v>0</v>
      </c>
      <c r="F21" s="3"/>
      <c r="G21" s="3" t="s">
        <v>47</v>
      </c>
      <c r="H21" s="3"/>
      <c r="I21" s="2"/>
    </row>
    <row r="22" customFormat="false" ht="12.8" hidden="false" customHeight="false" outlineLevel="0" collapsed="false">
      <c r="A22" s="0" t="s">
        <v>20</v>
      </c>
      <c r="B22" s="3" t="n">
        <v>1</v>
      </c>
      <c r="C22" s="3" t="n">
        <v>0</v>
      </c>
      <c r="D22" s="3" t="n">
        <v>171</v>
      </c>
      <c r="E22" s="3" t="n">
        <f aca="false">ROUND(D22/10,0)*B22</f>
        <v>17</v>
      </c>
      <c r="F22" s="3"/>
      <c r="G22" s="3" t="s">
        <v>47</v>
      </c>
      <c r="H22" s="3"/>
      <c r="I22" s="2"/>
    </row>
    <row r="23" customFormat="false" ht="12.8" hidden="false" customHeight="false" outlineLevel="0" collapsed="false">
      <c r="A23" s="0" t="s">
        <v>21</v>
      </c>
      <c r="B23" s="3" t="n">
        <v>1</v>
      </c>
      <c r="C23" s="3" t="n">
        <v>1</v>
      </c>
      <c r="D23" s="3" t="n">
        <v>607</v>
      </c>
      <c r="E23" s="3" t="n">
        <f aca="false">ROUND(D23/10,0)*B23</f>
        <v>61</v>
      </c>
      <c r="F23" s="3"/>
      <c r="G23" s="3" t="s">
        <v>47</v>
      </c>
      <c r="H23" s="3"/>
      <c r="I23" s="2"/>
    </row>
    <row r="24" customFormat="false" ht="12.8" hidden="false" customHeight="false" outlineLevel="0" collapsed="false">
      <c r="A24" s="0" t="s">
        <v>22</v>
      </c>
      <c r="B24" s="3" t="n">
        <v>1</v>
      </c>
      <c r="C24" s="3" t="n">
        <v>1</v>
      </c>
      <c r="D24" s="3" t="n">
        <v>340</v>
      </c>
      <c r="E24" s="3" t="n">
        <f aca="false">ROUND(D24/10,0)*B24</f>
        <v>34</v>
      </c>
      <c r="F24" s="3"/>
      <c r="G24" s="3" t="s">
        <v>47</v>
      </c>
      <c r="H24" s="3"/>
      <c r="I24" s="2"/>
    </row>
    <row r="25" customFormat="false" ht="12.8" hidden="false" customHeight="false" outlineLevel="0" collapsed="false">
      <c r="A25" s="0" t="s">
        <v>57</v>
      </c>
      <c r="B25" s="3" t="n">
        <v>1</v>
      </c>
      <c r="C25" s="3" t="n">
        <v>0</v>
      </c>
      <c r="D25" s="3" t="n">
        <v>191</v>
      </c>
      <c r="E25" s="3" t="n">
        <f aca="false">ROUND(D25/10,0)*B25</f>
        <v>19</v>
      </c>
      <c r="F25" s="3"/>
      <c r="G25" s="3" t="s">
        <v>47</v>
      </c>
      <c r="H25" s="3"/>
      <c r="I25" s="2"/>
    </row>
    <row r="26" customFormat="false" ht="12.8" hidden="false" customHeight="false" outlineLevel="0" collapsed="false">
      <c r="A26" s="0" t="s">
        <v>24</v>
      </c>
      <c r="B26" s="3" t="n">
        <v>1</v>
      </c>
      <c r="C26" s="3" t="n">
        <v>1</v>
      </c>
      <c r="D26" s="3" t="n">
        <v>729</v>
      </c>
      <c r="E26" s="3" t="n">
        <f aca="false">ROUND(D26/10,0)*B26</f>
        <v>73</v>
      </c>
      <c r="F26" s="3"/>
      <c r="G26" s="3" t="s">
        <v>47</v>
      </c>
      <c r="H26" s="3"/>
      <c r="I26" s="2"/>
    </row>
    <row r="27" s="8" customFormat="true" ht="12.8" hidden="false" customHeight="false" outlineLevel="0" collapsed="false">
      <c r="A27" s="5" t="s">
        <v>25</v>
      </c>
      <c r="B27" s="6" t="n">
        <v>1</v>
      </c>
      <c r="C27" s="6" t="n">
        <v>1</v>
      </c>
      <c r="D27" s="6" t="n">
        <v>463</v>
      </c>
      <c r="E27" s="6" t="n">
        <f aca="false">ROUND(D27/10,0)*B27</f>
        <v>46</v>
      </c>
      <c r="F27" s="6" t="s">
        <v>58</v>
      </c>
      <c r="G27" s="6" t="s">
        <v>47</v>
      </c>
      <c r="H27" s="6" t="s">
        <v>59</v>
      </c>
      <c r="I27" s="7"/>
    </row>
    <row r="28" customFormat="false" ht="12.8" hidden="false" customHeight="false" outlineLevel="0" collapsed="false">
      <c r="A28" s="0" t="s">
        <v>26</v>
      </c>
      <c r="B28" s="3" t="n">
        <v>0</v>
      </c>
      <c r="C28" s="3" t="n">
        <v>1</v>
      </c>
      <c r="D28" s="3" t="n">
        <v>22</v>
      </c>
      <c r="E28" s="3" t="n">
        <f aca="false">ROUND(D28/10,0)*B28</f>
        <v>0</v>
      </c>
      <c r="F28" s="3"/>
      <c r="G28" s="3" t="s">
        <v>47</v>
      </c>
      <c r="H28" s="3"/>
      <c r="I28" s="2"/>
    </row>
    <row r="29" customFormat="false" ht="12.8" hidden="false" customHeight="false" outlineLevel="0" collapsed="false">
      <c r="A29" s="0" t="s">
        <v>27</v>
      </c>
      <c r="B29" s="3" t="n">
        <v>0</v>
      </c>
      <c r="C29" s="3" t="n">
        <v>1</v>
      </c>
      <c r="D29" s="3" t="n">
        <v>9</v>
      </c>
      <c r="E29" s="3" t="n">
        <f aca="false">ROUND(D29/10,0)*B29</f>
        <v>0</v>
      </c>
      <c r="F29" s="3"/>
      <c r="G29" s="3" t="s">
        <v>47</v>
      </c>
      <c r="H29" s="3"/>
      <c r="I29" s="2"/>
    </row>
    <row r="30" customFormat="false" ht="12.8" hidden="false" customHeight="false" outlineLevel="0" collapsed="false">
      <c r="A30" s="0" t="s">
        <v>28</v>
      </c>
      <c r="B30" s="3" t="n">
        <v>1</v>
      </c>
      <c r="C30" s="3" t="n">
        <v>0</v>
      </c>
      <c r="D30" s="3" t="n">
        <v>698</v>
      </c>
      <c r="E30" s="3" t="n">
        <f aca="false">ROUND(D30/10,0)*B30</f>
        <v>70</v>
      </c>
      <c r="F30" s="3" t="s">
        <v>60</v>
      </c>
      <c r="G30" s="3" t="s">
        <v>47</v>
      </c>
      <c r="H30" s="3" t="s">
        <v>61</v>
      </c>
      <c r="I30" s="2"/>
    </row>
    <row r="31" customFormat="false" ht="12.8" hidden="false" customHeight="false" outlineLevel="0" collapsed="false">
      <c r="A31" s="0" t="s">
        <v>29</v>
      </c>
      <c r="B31" s="3" t="n">
        <v>1</v>
      </c>
      <c r="C31" s="3" t="n">
        <v>1</v>
      </c>
      <c r="D31" s="3" t="n">
        <v>128</v>
      </c>
      <c r="E31" s="3" t="n">
        <f aca="false">ROUND(D31/10,0)*B31</f>
        <v>13</v>
      </c>
      <c r="F31" s="3"/>
      <c r="G31" s="3" t="s">
        <v>47</v>
      </c>
      <c r="H31" s="3"/>
      <c r="I31" s="2"/>
    </row>
    <row r="32" customFormat="false" ht="12.8" hidden="false" customHeight="false" outlineLevel="0" collapsed="false">
      <c r="A32" s="0" t="s">
        <v>30</v>
      </c>
      <c r="B32" s="3" t="n">
        <v>1</v>
      </c>
      <c r="C32" s="3" t="n">
        <v>1</v>
      </c>
      <c r="D32" s="3" t="n">
        <v>93</v>
      </c>
      <c r="E32" s="3" t="n">
        <f aca="false">ROUND(D32/10,0)*B32</f>
        <v>9</v>
      </c>
      <c r="F32" s="3"/>
      <c r="G32" s="3" t="s">
        <v>47</v>
      </c>
      <c r="H32" s="3"/>
      <c r="I32" s="2"/>
    </row>
    <row r="33" customFormat="false" ht="12.8" hidden="false" customHeight="false" outlineLevel="0" collapsed="false">
      <c r="A33" s="0" t="s">
        <v>31</v>
      </c>
      <c r="B33" s="3" t="n">
        <v>1</v>
      </c>
      <c r="C33" s="3" t="n">
        <v>0</v>
      </c>
      <c r="D33" s="3" t="n">
        <v>171</v>
      </c>
      <c r="E33" s="3" t="n">
        <f aca="false">ROUND(D33/10,0)*B33</f>
        <v>17</v>
      </c>
      <c r="F33" s="3" t="s">
        <v>60</v>
      </c>
      <c r="G33" s="3" t="s">
        <v>47</v>
      </c>
      <c r="H33" s="3" t="s">
        <v>61</v>
      </c>
      <c r="I33" s="2"/>
    </row>
    <row r="34" s="8" customFormat="true" ht="12.8" hidden="false" customHeight="false" outlineLevel="0" collapsed="false">
      <c r="A34" s="5" t="s">
        <v>32</v>
      </c>
      <c r="B34" s="6" t="n">
        <v>1</v>
      </c>
      <c r="C34" s="6" t="n">
        <v>1</v>
      </c>
      <c r="D34" s="6" t="n">
        <v>986</v>
      </c>
      <c r="E34" s="6" t="n">
        <f aca="false">ROUND(D34/10,0)*B34</f>
        <v>99</v>
      </c>
      <c r="F34" s="6"/>
      <c r="G34" s="6" t="s">
        <v>47</v>
      </c>
      <c r="H34" s="6"/>
      <c r="I34" s="7"/>
    </row>
    <row r="35" customFormat="false" ht="12.8" hidden="false" customHeight="false" outlineLevel="0" collapsed="false">
      <c r="A35" s="0" t="s">
        <v>33</v>
      </c>
      <c r="B35" s="3" t="n">
        <v>1</v>
      </c>
      <c r="C35" s="3" t="n">
        <v>0</v>
      </c>
      <c r="D35" s="3" t="n">
        <v>84</v>
      </c>
      <c r="E35" s="3" t="n">
        <f aca="false">ROUND(D35/10,0)*B35</f>
        <v>8</v>
      </c>
      <c r="F35" s="3"/>
      <c r="G35" s="3" t="s">
        <v>47</v>
      </c>
      <c r="H35" s="3"/>
      <c r="I35" s="2"/>
    </row>
    <row r="36" customFormat="false" ht="12.8" hidden="false" customHeight="false" outlineLevel="0" collapsed="false">
      <c r="A36" s="0" t="s">
        <v>34</v>
      </c>
      <c r="B36" s="3" t="n">
        <v>1</v>
      </c>
      <c r="C36" s="3" t="n">
        <v>1</v>
      </c>
      <c r="D36" s="3" t="n">
        <v>313</v>
      </c>
      <c r="E36" s="3" t="n">
        <f aca="false">ROUND(D36/10,0)*B36</f>
        <v>31</v>
      </c>
      <c r="F36" s="3"/>
      <c r="G36" s="3" t="s">
        <v>47</v>
      </c>
      <c r="H36" s="3"/>
      <c r="I36" s="2"/>
    </row>
    <row r="37" customFormat="false" ht="12.8" hidden="false" customHeight="false" outlineLevel="0" collapsed="false">
      <c r="A37" s="0" t="s">
        <v>35</v>
      </c>
      <c r="B37" s="3" t="n">
        <v>1</v>
      </c>
      <c r="C37" s="3" t="n">
        <v>1</v>
      </c>
      <c r="D37" s="3" t="n">
        <v>401</v>
      </c>
      <c r="E37" s="3" t="n">
        <f aca="false">ROUND(D37/10,0)*B37</f>
        <v>40</v>
      </c>
      <c r="F37" s="3" t="s">
        <v>62</v>
      </c>
      <c r="G37" s="3" t="s">
        <v>47</v>
      </c>
      <c r="H37" s="3" t="s">
        <v>63</v>
      </c>
      <c r="I37" s="2"/>
    </row>
    <row r="38" customFormat="false" ht="12.8" hidden="false" customHeight="false" outlineLevel="0" collapsed="false">
      <c r="A38" s="0" t="s">
        <v>36</v>
      </c>
      <c r="B38" s="3" t="n">
        <v>0</v>
      </c>
      <c r="C38" s="3" t="n">
        <v>1</v>
      </c>
      <c r="D38" s="3" t="n">
        <v>119</v>
      </c>
      <c r="E38" s="3" t="n">
        <f aca="false">ROUND(D38/10,0)*B38</f>
        <v>0</v>
      </c>
      <c r="F38" s="3"/>
      <c r="G38" s="3" t="s">
        <v>47</v>
      </c>
      <c r="H38" s="3"/>
      <c r="I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2024-07-09T21:34:31Z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