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123132\Desktop\"/>
    </mc:Choice>
  </mc:AlternateContent>
  <xr:revisionPtr revIDLastSave="0" documentId="13_ncr:1_{74B5EC4B-6F47-4464-BD39-A766497DCF67}" xr6:coauthVersionLast="47" xr6:coauthVersionMax="47" xr10:uidLastSave="{00000000-0000-0000-0000-000000000000}"/>
  <bookViews>
    <workbookView xWindow="-120" yWindow="-120" windowWidth="24240" windowHeight="13140" xr2:uid="{890BFE7E-A1CC-4423-9C37-45B5EA9F65EC}"/>
  </bookViews>
  <sheets>
    <sheet name="КП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9" i="1" s="1"/>
  <c r="F21" i="1" s="1"/>
  <c r="F20" i="1" s="1"/>
</calcChain>
</file>

<file path=xl/sharedStrings.xml><?xml version="1.0" encoding="utf-8"?>
<sst xmlns="http://schemas.openxmlformats.org/spreadsheetml/2006/main" count="33" uniqueCount="33">
  <si>
    <t>№</t>
  </si>
  <si>
    <t>Артикул</t>
  </si>
  <si>
    <t>Найменування</t>
  </si>
  <si>
    <t>К-ть</t>
  </si>
  <si>
    <t>Ціна за од. грн без ПДВ</t>
  </si>
  <si>
    <t>Сума грн без ПДВ</t>
  </si>
  <si>
    <t>Засувка (HAWLE №4000E1) чавунна фланцева DN 200 PN10 з штурвалом</t>
  </si>
  <si>
    <t>Засувка (HAWLE №4000E1) чавунна фланцева DN 150 PN16 з штурвалом</t>
  </si>
  <si>
    <t>Засувка (HAWLE №4000E1) чавунна фланцева DN 100 PN16 з штурвалом</t>
  </si>
  <si>
    <t>Фільтр (HAWLE №9911) чавунний фланцевий DN 200 PN10</t>
  </si>
  <si>
    <t>Фільтр (HAWLE №9911) чавунний фланцевий DN 150 PN16</t>
  </si>
  <si>
    <t>Зворотний клапан (HAWLE №9831) чавунний фланцевий DN 200 PN10</t>
  </si>
  <si>
    <t>Зворотний клапан (HAWLE №9831) чавунний фланцевий DN 100 PN16</t>
  </si>
  <si>
    <t>GN100</t>
  </si>
  <si>
    <t>Вібровставка (GENEBRE №2831) фланцева DN 100 PN16</t>
  </si>
  <si>
    <t>Патрубок (HAWLE №8500) чавунний фланцевий DN 65 L 400 PN16</t>
  </si>
  <si>
    <t>T200100</t>
  </si>
  <si>
    <t>Трійник чавунний фланцевий DN 200/100 L 400мм PN10</t>
  </si>
  <si>
    <t>Q100</t>
  </si>
  <si>
    <t>Коліно 90° чавунне фланцеве DN 100 PN16</t>
  </si>
  <si>
    <t>FFR250200</t>
  </si>
  <si>
    <t>Перехід чавунний фланцевий DN 250/200 PN10</t>
  </si>
  <si>
    <t>FFR200150</t>
  </si>
  <si>
    <t>Перехід чавунний фланцевий DN 200/150 PN10</t>
  </si>
  <si>
    <t>FFR200100</t>
  </si>
  <si>
    <t>Перехід чавунний фланцевий DN 200/100 PN10</t>
  </si>
  <si>
    <t>FFR150100</t>
  </si>
  <si>
    <t>Перехід чавунний фланцевий DN 150/100 PN16</t>
  </si>
  <si>
    <t>FFR100065</t>
  </si>
  <si>
    <t>Перехід чавунний фланцевий DN 100/65 PN16</t>
  </si>
  <si>
    <t>Разом:</t>
  </si>
  <si>
    <t>ПДВ:</t>
  </si>
  <si>
    <t>Разом з ПДВ: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</si>
</sst>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4" fontId="1" fillId="2" borderId="1" xfId="0" applyNumberFormat="1" applyFont="1" applyFill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3E51-50FA-4DA7-931C-709C50A50583}">
  <sheetPr codeName="Лист9"/>
  <dimension ref="A1:F22"/>
  <sheetViews>
    <sheetView tabSelected="1" workbookViewId="0">
      <selection activeCell="H8" sqref="H8"/>
    </sheetView>
  </sheetViews>
  <sheetFormatPr defaultRowHeight="15" x14ac:dyDescent="0.25"/>
  <cols>
    <col min="1" max="1" width="3" bestFit="1" customWidth="1"/>
    <col min="2" max="2" width="13.28515625" customWidth="1"/>
    <col min="3" max="3" width="63.42578125" customWidth="1"/>
    <col min="4" max="4" width="7.28515625" customWidth="1"/>
    <col min="5" max="5" width="16.140625" customWidth="1"/>
    <col min="6" max="6" width="14.5703125" customWidth="1"/>
  </cols>
  <sheetData>
    <row r="1" spans="1:6" ht="16.5" x14ac:dyDescent="0.3">
      <c r="A1" s="1"/>
      <c r="B1" s="2"/>
      <c r="C1" s="2"/>
      <c r="D1" s="3"/>
      <c r="E1" s="1"/>
      <c r="F1" s="1"/>
    </row>
    <row r="2" spans="1:6" ht="33" x14ac:dyDescent="0.25">
      <c r="A2" s="12" t="s">
        <v>0</v>
      </c>
      <c r="B2" s="12" t="s">
        <v>1</v>
      </c>
      <c r="C2" s="12" t="s">
        <v>2</v>
      </c>
      <c r="D2" s="12" t="s">
        <v>3</v>
      </c>
      <c r="E2" s="13" t="s">
        <v>4</v>
      </c>
      <c r="F2" s="13" t="s">
        <v>5</v>
      </c>
    </row>
    <row r="3" spans="1:6" ht="16.5" x14ac:dyDescent="0.25">
      <c r="A3" s="4">
        <v>1</v>
      </c>
      <c r="B3" s="5">
        <v>5001521</v>
      </c>
      <c r="C3" s="5" t="s">
        <v>6</v>
      </c>
      <c r="D3" s="4">
        <v>1</v>
      </c>
      <c r="E3" s="6">
        <v>25537</v>
      </c>
      <c r="F3" s="6">
        <f>E3*D3</f>
        <v>25537</v>
      </c>
    </row>
    <row r="4" spans="1:6" ht="16.5" x14ac:dyDescent="0.25">
      <c r="A4" s="4">
        <v>2</v>
      </c>
      <c r="B4" s="5">
        <v>5001515</v>
      </c>
      <c r="C4" s="5" t="s">
        <v>7</v>
      </c>
      <c r="D4" s="4">
        <v>4</v>
      </c>
      <c r="E4" s="6">
        <v>17490</v>
      </c>
      <c r="F4" s="6">
        <f t="shared" ref="F4:F18" si="0">E4*D4</f>
        <v>69960</v>
      </c>
    </row>
    <row r="5" spans="1:6" ht="16.5" x14ac:dyDescent="0.25">
      <c r="A5" s="4">
        <v>3</v>
      </c>
      <c r="B5" s="5">
        <v>5001505</v>
      </c>
      <c r="C5" s="5" t="s">
        <v>8</v>
      </c>
      <c r="D5" s="4">
        <v>3</v>
      </c>
      <c r="E5" s="6">
        <v>10256</v>
      </c>
      <c r="F5" s="6">
        <f t="shared" si="0"/>
        <v>30768</v>
      </c>
    </row>
    <row r="6" spans="1:6" ht="16.5" x14ac:dyDescent="0.25">
      <c r="A6" s="4">
        <v>4</v>
      </c>
      <c r="B6" s="5">
        <v>5014619</v>
      </c>
      <c r="C6" s="5" t="s">
        <v>9</v>
      </c>
      <c r="D6" s="4">
        <v>1</v>
      </c>
      <c r="E6" s="6">
        <v>71637</v>
      </c>
      <c r="F6" s="6">
        <f t="shared" si="0"/>
        <v>71637</v>
      </c>
    </row>
    <row r="7" spans="1:6" ht="16.5" x14ac:dyDescent="0.25">
      <c r="A7" s="4">
        <v>5</v>
      </c>
      <c r="B7" s="5">
        <v>5014615</v>
      </c>
      <c r="C7" s="5" t="s">
        <v>10</v>
      </c>
      <c r="D7" s="4">
        <v>1</v>
      </c>
      <c r="E7" s="6">
        <v>32886</v>
      </c>
      <c r="F7" s="6">
        <f t="shared" si="0"/>
        <v>32886</v>
      </c>
    </row>
    <row r="8" spans="1:6" ht="16.5" x14ac:dyDescent="0.25">
      <c r="A8" s="4">
        <v>6</v>
      </c>
      <c r="B8" s="5">
        <v>5013720</v>
      </c>
      <c r="C8" s="5" t="s">
        <v>11</v>
      </c>
      <c r="D8" s="4">
        <v>1</v>
      </c>
      <c r="E8" s="6">
        <v>74971</v>
      </c>
      <c r="F8" s="6">
        <f t="shared" si="0"/>
        <v>74971</v>
      </c>
    </row>
    <row r="9" spans="1:6" ht="16.5" x14ac:dyDescent="0.25">
      <c r="A9" s="4">
        <v>7</v>
      </c>
      <c r="B9" s="5">
        <v>5013718</v>
      </c>
      <c r="C9" s="5" t="s">
        <v>12</v>
      </c>
      <c r="D9" s="4">
        <v>1</v>
      </c>
      <c r="E9" s="6">
        <v>19496</v>
      </c>
      <c r="F9" s="6">
        <f t="shared" si="0"/>
        <v>19496</v>
      </c>
    </row>
    <row r="10" spans="1:6" ht="16.5" x14ac:dyDescent="0.25">
      <c r="A10" s="4">
        <v>8</v>
      </c>
      <c r="B10" s="5" t="s">
        <v>13</v>
      </c>
      <c r="C10" s="5" t="s">
        <v>14</v>
      </c>
      <c r="D10" s="4">
        <v>6</v>
      </c>
      <c r="E10" s="6">
        <v>3925</v>
      </c>
      <c r="F10" s="6">
        <f t="shared" si="0"/>
        <v>23550</v>
      </c>
    </row>
    <row r="11" spans="1:6" ht="16.5" x14ac:dyDescent="0.25">
      <c r="A11" s="4">
        <v>9</v>
      </c>
      <c r="B11" s="5">
        <v>5012589</v>
      </c>
      <c r="C11" s="5" t="s">
        <v>15</v>
      </c>
      <c r="D11" s="4">
        <v>6</v>
      </c>
      <c r="E11" s="6">
        <v>4130</v>
      </c>
      <c r="F11" s="6">
        <f t="shared" si="0"/>
        <v>24780</v>
      </c>
    </row>
    <row r="12" spans="1:6" ht="16.5" x14ac:dyDescent="0.25">
      <c r="A12" s="4">
        <v>10</v>
      </c>
      <c r="B12" s="5" t="s">
        <v>16</v>
      </c>
      <c r="C12" s="5" t="s">
        <v>17</v>
      </c>
      <c r="D12" s="4">
        <v>1</v>
      </c>
      <c r="E12" s="6">
        <v>14139</v>
      </c>
      <c r="F12" s="6">
        <f t="shared" si="0"/>
        <v>14139</v>
      </c>
    </row>
    <row r="13" spans="1:6" ht="16.5" x14ac:dyDescent="0.25">
      <c r="A13" s="4">
        <v>11</v>
      </c>
      <c r="B13" s="5" t="s">
        <v>18</v>
      </c>
      <c r="C13" s="5" t="s">
        <v>19</v>
      </c>
      <c r="D13" s="4">
        <v>2</v>
      </c>
      <c r="E13" s="6">
        <v>2925</v>
      </c>
      <c r="F13" s="6">
        <f t="shared" si="0"/>
        <v>5850</v>
      </c>
    </row>
    <row r="14" spans="1:6" ht="16.5" x14ac:dyDescent="0.25">
      <c r="A14" s="4">
        <v>12</v>
      </c>
      <c r="B14" s="5" t="s">
        <v>20</v>
      </c>
      <c r="C14" s="5" t="s">
        <v>21</v>
      </c>
      <c r="D14" s="4">
        <v>1</v>
      </c>
      <c r="E14" s="6">
        <v>7888</v>
      </c>
      <c r="F14" s="6">
        <f t="shared" si="0"/>
        <v>7888</v>
      </c>
    </row>
    <row r="15" spans="1:6" ht="16.5" x14ac:dyDescent="0.25">
      <c r="A15" s="4">
        <v>13</v>
      </c>
      <c r="B15" s="5" t="s">
        <v>22</v>
      </c>
      <c r="C15" s="5" t="s">
        <v>23</v>
      </c>
      <c r="D15" s="4">
        <v>1</v>
      </c>
      <c r="E15" s="6">
        <v>5547</v>
      </c>
      <c r="F15" s="6">
        <f t="shared" si="0"/>
        <v>5547</v>
      </c>
    </row>
    <row r="16" spans="1:6" ht="16.5" x14ac:dyDescent="0.25">
      <c r="A16" s="4">
        <v>14</v>
      </c>
      <c r="B16" s="5" t="s">
        <v>24</v>
      </c>
      <c r="C16" s="5" t="s">
        <v>25</v>
      </c>
      <c r="D16" s="4">
        <v>1</v>
      </c>
      <c r="E16" s="6">
        <v>5630</v>
      </c>
      <c r="F16" s="6">
        <f t="shared" si="0"/>
        <v>5630</v>
      </c>
    </row>
    <row r="17" spans="1:6" ht="16.5" x14ac:dyDescent="0.25">
      <c r="A17" s="4">
        <v>15</v>
      </c>
      <c r="B17" s="5" t="s">
        <v>26</v>
      </c>
      <c r="C17" s="5" t="s">
        <v>27</v>
      </c>
      <c r="D17" s="4">
        <v>3</v>
      </c>
      <c r="E17" s="6">
        <v>3516</v>
      </c>
      <c r="F17" s="6">
        <f t="shared" si="0"/>
        <v>10548</v>
      </c>
    </row>
    <row r="18" spans="1:6" ht="16.5" x14ac:dyDescent="0.25">
      <c r="A18" s="4">
        <v>16</v>
      </c>
      <c r="B18" s="5" t="s">
        <v>28</v>
      </c>
      <c r="C18" s="5" t="s">
        <v>29</v>
      </c>
      <c r="D18" s="4">
        <v>6</v>
      </c>
      <c r="E18" s="6">
        <v>2312</v>
      </c>
      <c r="F18" s="6">
        <f t="shared" si="0"/>
        <v>13872</v>
      </c>
    </row>
    <row r="19" spans="1:6" ht="16.5" x14ac:dyDescent="0.3">
      <c r="A19" s="1"/>
      <c r="B19" s="2"/>
      <c r="C19" s="2"/>
      <c r="D19" s="10" t="s">
        <v>30</v>
      </c>
      <c r="E19" s="11"/>
      <c r="F19" s="7">
        <f>SUM(F3:F18)</f>
        <v>437059</v>
      </c>
    </row>
    <row r="20" spans="1:6" ht="16.5" x14ac:dyDescent="0.3">
      <c r="A20" s="1"/>
      <c r="B20" s="2"/>
      <c r="C20" s="2"/>
      <c r="D20" s="8" t="s">
        <v>31</v>
      </c>
      <c r="E20" s="9"/>
      <c r="F20" s="7">
        <f>F21-F19</f>
        <v>87411.79999999993</v>
      </c>
    </row>
    <row r="21" spans="1:6" ht="16.5" x14ac:dyDescent="0.3">
      <c r="A21" s="1"/>
      <c r="B21" s="2"/>
      <c r="C21" s="2"/>
      <c r="D21" s="8" t="s">
        <v>32</v>
      </c>
      <c r="E21" s="9"/>
      <c r="F21" s="7">
        <f>F19*1.2</f>
        <v>524470.79999999993</v>
      </c>
    </row>
    <row r="22" spans="1:6" ht="16.5" x14ac:dyDescent="0.3">
      <c r="A22" s="1"/>
      <c r="B22" s="2"/>
      <c r="C22" s="2"/>
      <c r="D22" s="3"/>
      <c r="E22" s="1"/>
      <c r="F22" s="1"/>
    </row>
  </sheetData>
  <mergeCells count="3">
    <mergeCell ref="D19:E19"/>
    <mergeCell ref="D20:E20"/>
    <mergeCell ref="D21:E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Asus123132</dc:creator>
  <cp:lastModifiedBy>Asus123132</cp:lastModifiedBy>
  <dcterms:created xsi:type="dcterms:W3CDTF">2023-01-24T09:21:41Z</dcterms:created>
  <dcterms:modified xsi:type="dcterms:W3CDTF">2023-01-24T13:14:54Z</dcterms:modified>
</cp:coreProperties>
</file>