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" sheetId="1" state="visible" r:id="rId2"/>
    <sheet name="B" sheetId="2" state="visible" r:id="rId3"/>
    <sheet name="C" sheetId="3" state="visible" r:id="rId4"/>
    <sheet name="B_Pu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<sst xmlns="http://schemas.openxmlformats.org/spreadsheetml/2006/main" count="47" uniqueCount="33">
  <si>
    <t xml:space="preserve">x, cm</t>
  </si>
  <si>
    <t xml:space="preserve">R, kOhm</t>
  </si>
  <si>
    <t xml:space="preserve">d(x), cm</t>
  </si>
  <si>
    <t xml:space="preserve">I,nA</t>
  </si>
  <si>
    <t xml:space="preserve">dI,nA</t>
  </si>
  <si>
    <t xml:space="preserve">R_1/R_2 = 1/2000</t>
  </si>
  <si>
    <t xml:space="preserve">U_0 = 2,03+-0,01 В</t>
  </si>
  <si>
    <t xml:space="preserve">R_2 = 10кВ</t>
  </si>
  <si>
    <t xml:space="preserve">R_0 = 475 Ом</t>
  </si>
  <si>
    <t xml:space="preserve">a=136+-1cm</t>
  </si>
  <si>
    <t xml:space="preserve">x_1,cm</t>
  </si>
  <si>
    <t xml:space="preserve">x_2,cm</t>
  </si>
  <si>
    <t xml:space="preserve">d(x),cm</t>
  </si>
  <si>
    <t xml:space="preserve">T_0, s</t>
  </si>
  <si>
    <t xml:space="preserve">d(T_0),s</t>
  </si>
  <si>
    <t xml:space="preserve">decriment</t>
  </si>
  <si>
    <t xml:space="preserve">d(decr)</t>
  </si>
  <si>
    <t xml:space="preserve">R_krit = 9,2 kOhm</t>
  </si>
  <si>
    <t xml:space="preserve">оба с одной стороны (полный период)</t>
  </si>
  <si>
    <t xml:space="preserve">первые пункты ^</t>
  </si>
  <si>
    <t xml:space="preserve">3.6 снизу</t>
  </si>
  <si>
    <t xml:space="preserve">(тут половина периода)</t>
  </si>
  <si>
    <t xml:space="preserve">dR</t>
  </si>
  <si>
    <t xml:space="preserve">R=28kOm</t>
  </si>
  <si>
    <t xml:space="preserve">R_1/R_2 = 1/1000</t>
  </si>
  <si>
    <t xml:space="preserve">l_max,cm</t>
  </si>
  <si>
    <t xml:space="preserve">d(l)</t>
  </si>
  <si>
    <t xml:space="preserve">dR,kOhm</t>
  </si>
  <si>
    <t xml:space="preserve">1/(R+R_0)</t>
  </si>
  <si>
    <t xml:space="preserve">d(1/(R+R_0))</t>
  </si>
  <si>
    <t xml:space="preserve">R_1/R_2 = 1/70</t>
  </si>
  <si>
    <t xml:space="preserve">inf</t>
  </si>
  <si>
    <t xml:space="preserve">C=2mkF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</si>
</sst>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.000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false" hidden="false" outlineLevel="0" max="5" min="4" style="1" width="11.52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J1" s="0" t="s">
        <v>5</v>
      </c>
    </row>
    <row r="2" customFormat="false" ht="12.8" hidden="false" customHeight="false" outlineLevel="0" collapsed="false">
      <c r="A2" s="0" t="n">
        <v>20.6</v>
      </c>
      <c r="B2" s="0" t="n">
        <v>20</v>
      </c>
      <c r="C2" s="0" t="n">
        <v>0.3</v>
      </c>
      <c r="D2" s="1" t="n">
        <f aca="false">2.03/2/(475+1000*B2)*1000*1000</f>
        <v>49.5726495726496</v>
      </c>
      <c r="E2" s="1" t="n">
        <f aca="false">D2*SQRT((0.1/B2)^2+(1/203)^2)</f>
        <v>0.347951072578857</v>
      </c>
      <c r="J2" s="2" t="s">
        <v>6</v>
      </c>
    </row>
    <row r="3" customFormat="false" ht="12.8" hidden="false" customHeight="false" outlineLevel="0" collapsed="false">
      <c r="A3" s="0" t="n">
        <v>18.2</v>
      </c>
      <c r="B3" s="0" t="n">
        <v>22</v>
      </c>
      <c r="C3" s="0" t="n">
        <v>0.3</v>
      </c>
      <c r="D3" s="1" t="n">
        <f aca="false">2.03/2/(475+1000*B3)*1000*1000</f>
        <v>45.1612903225806</v>
      </c>
      <c r="E3" s="1" t="n">
        <f aca="false">D3*SQRT((0.1/B3)^2+(1/203)^2)</f>
        <v>0.302707679248941</v>
      </c>
      <c r="J3" s="2" t="s">
        <v>7</v>
      </c>
    </row>
    <row r="4" customFormat="false" ht="12.8" hidden="false" customHeight="false" outlineLevel="0" collapsed="false">
      <c r="A4" s="0" t="n">
        <v>16.4</v>
      </c>
      <c r="B4" s="0" t="n">
        <v>24</v>
      </c>
      <c r="C4" s="0" t="n">
        <v>0.3</v>
      </c>
      <c r="D4" s="1" t="n">
        <f aca="false">2.03/2/(475+1000*B4)*1000*1000</f>
        <v>41.4708886618999</v>
      </c>
      <c r="E4" s="1" t="n">
        <f aca="false">D4*SQRT((0.1/B4)^2+(1/203)^2)</f>
        <v>0.26756808732651</v>
      </c>
      <c r="J4" s="0" t="s">
        <v>8</v>
      </c>
    </row>
    <row r="5" customFormat="false" ht="12.8" hidden="false" customHeight="false" outlineLevel="0" collapsed="false">
      <c r="A5" s="0" t="n">
        <v>14.8</v>
      </c>
      <c r="B5" s="0" t="n">
        <v>26</v>
      </c>
      <c r="C5" s="0" t="n">
        <v>0.3</v>
      </c>
      <c r="D5" s="1" t="n">
        <f aca="false">2.03/2/(475+1000*B5)*1000*1000</f>
        <v>38.3380547686497</v>
      </c>
      <c r="E5" s="1" t="n">
        <f aca="false">D5*SQRT((0.1/B5)^2+(1/203)^2)</f>
        <v>0.239603466547687</v>
      </c>
      <c r="J5" s="0" t="s">
        <v>9</v>
      </c>
    </row>
    <row r="6" customFormat="false" ht="12.8" hidden="false" customHeight="false" outlineLevel="0" collapsed="false">
      <c r="A6" s="0" t="n">
        <v>13.6</v>
      </c>
      <c r="B6" s="0" t="n">
        <v>28</v>
      </c>
      <c r="C6" s="0" t="n">
        <v>0.3</v>
      </c>
      <c r="D6" s="1" t="n">
        <f aca="false">2.03/2/(475+1000*B6)*1000*1000</f>
        <v>35.6453028972783</v>
      </c>
      <c r="E6" s="1" t="n">
        <f aca="false">D6*SQRT((0.1/B6)^2+(1/203)^2)</f>
        <v>0.216885326199045</v>
      </c>
    </row>
    <row r="7" customFormat="false" ht="12.8" hidden="false" customHeight="false" outlineLevel="0" collapsed="false">
      <c r="A7" s="0" t="n">
        <v>12.6</v>
      </c>
      <c r="B7" s="0" t="n">
        <v>30</v>
      </c>
      <c r="C7" s="0" t="n">
        <v>0.3</v>
      </c>
      <c r="D7" s="1" t="n">
        <f aca="false">2.03/2/(475+1000*B7)*1000*1000</f>
        <v>33.3059885151764</v>
      </c>
      <c r="E7" s="1" t="n">
        <f aca="false">D7*SQRT((0.1/B7)^2+(1/203)^2)</f>
        <v>0.198101082230862</v>
      </c>
    </row>
    <row r="8" customFormat="false" ht="12.8" hidden="false" customHeight="false" outlineLevel="0" collapsed="false">
      <c r="A8" s="0" t="n">
        <v>11.7</v>
      </c>
      <c r="B8" s="0" t="n">
        <v>32</v>
      </c>
      <c r="C8" s="0" t="n">
        <v>0.3</v>
      </c>
      <c r="D8" s="1" t="n">
        <f aca="false">2.03/2/(475+1000*B8)*1000*1000</f>
        <v>31.2548113933795</v>
      </c>
      <c r="E8" s="1" t="n">
        <f aca="false">D8*SQRT((0.1/B8)^2+(1/203)^2)</f>
        <v>0.18233149600158</v>
      </c>
    </row>
    <row r="9" customFormat="false" ht="12.8" hidden="false" customHeight="false" outlineLevel="0" collapsed="false">
      <c r="A9" s="0" t="n">
        <v>10.9</v>
      </c>
      <c r="B9" s="0" t="n">
        <v>34</v>
      </c>
      <c r="C9" s="0" t="n">
        <v>0.3</v>
      </c>
      <c r="D9" s="1" t="n">
        <f aca="false">2.03/2/(475+1000*B9)*1000*1000</f>
        <v>29.4416243654822</v>
      </c>
      <c r="E9" s="1" t="n">
        <f aca="false">D9*SQRT((0.1/B9)^2+(1/203)^2)</f>
        <v>0.168916589821067</v>
      </c>
    </row>
    <row r="10" customFormat="false" ht="12.8" hidden="false" customHeight="false" outlineLevel="0" collapsed="false">
      <c r="A10" s="0" t="n">
        <v>10.3</v>
      </c>
      <c r="B10" s="0" t="n">
        <v>36</v>
      </c>
      <c r="C10" s="0" t="n">
        <v>0.3</v>
      </c>
      <c r="D10" s="1" t="n">
        <f aca="false">2.03/2/(475+1000*B10)*1000*1000</f>
        <v>27.8272789581905</v>
      </c>
      <c r="E10" s="1" t="n">
        <f aca="false">D10*SQRT((0.1/B10)^2+(1/203)^2)</f>
        <v>0.157372041263106</v>
      </c>
    </row>
    <row r="11" customFormat="false" ht="12.8" hidden="false" customHeight="false" outlineLevel="0" collapsed="false">
      <c r="A11" s="0" t="n">
        <v>9.2</v>
      </c>
      <c r="B11" s="0" t="n">
        <v>40</v>
      </c>
      <c r="C11" s="0" t="n">
        <v>0.3</v>
      </c>
      <c r="D11" s="1" t="n">
        <f aca="false">2.03/2/(475+1000*B11)*1000*1000</f>
        <v>25.077208153181</v>
      </c>
      <c r="E11" s="1" t="n">
        <f aca="false">D11*SQRT((0.1/B11)^2+(1/203)^2)</f>
        <v>0.138530964169881</v>
      </c>
    </row>
    <row r="12" customFormat="false" ht="12.8" hidden="false" customHeight="false" outlineLevel="0" collapsed="false">
      <c r="A12" s="0" t="n">
        <v>7.3</v>
      </c>
      <c r="B12" s="0" t="n">
        <v>50</v>
      </c>
      <c r="C12" s="0" t="n">
        <v>0.3</v>
      </c>
      <c r="D12" s="1" t="n">
        <f aca="false">2.03/2/(475+1000*B12)*1000*1000</f>
        <v>20.1089648340763</v>
      </c>
      <c r="E12" s="1" t="n">
        <f aca="false">D12*SQRT((0.1/B12)^2+(1/203)^2)</f>
        <v>0.10691190520449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false" hidden="false" outlineLevel="0" max="8" min="8" style="3" width="11.52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</v>
      </c>
      <c r="E1" s="0" t="s">
        <v>13</v>
      </c>
      <c r="F1" s="0" t="s">
        <v>14</v>
      </c>
      <c r="G1" s="0" t="s">
        <v>15</v>
      </c>
      <c r="H1" s="3" t="s">
        <v>16</v>
      </c>
      <c r="J1" s="0" t="s">
        <v>17</v>
      </c>
    </row>
    <row r="2" customFormat="false" ht="12.8" hidden="false" customHeight="false" outlineLevel="0" collapsed="false">
      <c r="A2" s="0" t="n">
        <v>19.3</v>
      </c>
      <c r="B2" s="0" t="n">
        <v>14.2</v>
      </c>
      <c r="C2" s="0" t="n">
        <v>0.2</v>
      </c>
      <c r="D2" s="0" t="n">
        <v>0</v>
      </c>
      <c r="E2" s="0" t="n">
        <f aca="false">18.69/3</f>
        <v>6.23</v>
      </c>
      <c r="F2" s="0" t="n">
        <v>0.2</v>
      </c>
      <c r="G2" s="4" t="n">
        <f aca="false">LN(A2/B2)</f>
        <v>0.306863131303625</v>
      </c>
      <c r="H2" s="5" t="n">
        <f aca="false">G2*SQRT((C2/A2)^2+(C2/B2)^2)</f>
        <v>0.00536579621717003</v>
      </c>
      <c r="J2" s="2" t="s">
        <v>5</v>
      </c>
    </row>
    <row r="3" customFormat="false" ht="12.8" hidden="false" customHeight="false" outlineLevel="0" collapsed="false">
      <c r="A3" s="0" t="s">
        <v>18</v>
      </c>
    </row>
    <row r="4" customFormat="false" ht="12.8" hidden="false" customHeight="false" outlineLevel="0" collapsed="false">
      <c r="A4" s="0" t="s">
        <v>19</v>
      </c>
    </row>
    <row r="5" customFormat="false" ht="12.8" hidden="false" customHeight="false" outlineLevel="0" collapsed="false">
      <c r="J5" s="3"/>
    </row>
    <row r="7" customFormat="false" ht="12.8" hidden="false" customHeight="false" outlineLevel="0" collapsed="false">
      <c r="A7" s="0" t="s">
        <v>20</v>
      </c>
    </row>
    <row r="8" customFormat="false" ht="12.8" hidden="false" customHeight="false" outlineLevel="0" collapsed="false">
      <c r="A8" s="0" t="s">
        <v>21</v>
      </c>
      <c r="E8" s="0" t="s">
        <v>22</v>
      </c>
      <c r="G8" s="0" t="s">
        <v>15</v>
      </c>
      <c r="H8" s="3" t="s">
        <v>16</v>
      </c>
    </row>
    <row r="9" customFormat="false" ht="12.8" hidden="false" customHeight="false" outlineLevel="0" collapsed="false">
      <c r="A9" s="0" t="n">
        <v>9.5</v>
      </c>
      <c r="B9" s="0" t="n">
        <v>3.4</v>
      </c>
      <c r="C9" s="0" t="n">
        <v>0.2</v>
      </c>
      <c r="D9" s="0" t="n">
        <v>28</v>
      </c>
      <c r="E9" s="0" t="n">
        <v>0.5</v>
      </c>
      <c r="G9" s="3" t="n">
        <f aca="false">2*LN(A9/B9)</f>
        <v>2.05503273396876</v>
      </c>
      <c r="H9" s="6" t="n">
        <f aca="false">G9*SQRT((C9/A9)^2+(C9/B9)^2)</f>
        <v>0.128393026449357</v>
      </c>
      <c r="J9" s="0" t="s">
        <v>23</v>
      </c>
    </row>
    <row r="10" customFormat="false" ht="12.8" hidden="false" customHeight="false" outlineLevel="0" collapsed="false">
      <c r="A10" s="0" t="n">
        <v>9.3</v>
      </c>
      <c r="B10" s="0" t="n">
        <v>3.7</v>
      </c>
      <c r="C10" s="0" t="n">
        <v>0.2</v>
      </c>
      <c r="D10" s="0" t="n">
        <v>31</v>
      </c>
      <c r="E10" s="0" t="n">
        <v>0.5</v>
      </c>
      <c r="G10" s="3" t="n">
        <f aca="false">2*LN(A10/B10)</f>
        <v>1.84336316101806</v>
      </c>
      <c r="H10" s="6" t="n">
        <f aca="false">G10*SQRT((C10/A10)^2+(C10/B10)^2)</f>
        <v>0.107237514790587</v>
      </c>
      <c r="J10" s="2" t="s">
        <v>24</v>
      </c>
    </row>
    <row r="11" customFormat="false" ht="12.8" hidden="false" customHeight="false" outlineLevel="0" collapsed="false">
      <c r="A11" s="0" t="n">
        <v>9.1</v>
      </c>
      <c r="B11" s="0" t="n">
        <v>3.8</v>
      </c>
      <c r="C11" s="0" t="n">
        <v>0.2</v>
      </c>
      <c r="D11" s="0" t="n">
        <v>34</v>
      </c>
      <c r="E11" s="0" t="n">
        <v>0.5</v>
      </c>
      <c r="G11" s="3" t="n">
        <f aca="false">2*LN(A11/B11)</f>
        <v>1.74654669358093</v>
      </c>
      <c r="H11" s="6" t="n">
        <f aca="false">G11*SQRT((C11/A11)^2+(C11/B11)^2)</f>
        <v>0.0996162095631581</v>
      </c>
    </row>
    <row r="12" customFormat="false" ht="12.8" hidden="false" customHeight="false" outlineLevel="0" collapsed="false">
      <c r="A12" s="0" t="n">
        <v>8.8</v>
      </c>
      <c r="B12" s="0" t="n">
        <v>3.8</v>
      </c>
      <c r="C12" s="0" t="n">
        <v>0.2</v>
      </c>
      <c r="D12" s="0" t="n">
        <v>37</v>
      </c>
      <c r="E12" s="0" t="n">
        <v>0.5</v>
      </c>
      <c r="G12" s="3" t="n">
        <f aca="false">2*LN(A12/B12)</f>
        <v>1.67950130950364</v>
      </c>
      <c r="H12" s="6" t="n">
        <f aca="false">G12*SQRT((C12/A12)^2+(C12/B12)^2)</f>
        <v>0.0962840981583339</v>
      </c>
    </row>
    <row r="13" customFormat="false" ht="12.8" hidden="false" customHeight="false" outlineLevel="0" collapsed="false">
      <c r="A13" s="0" t="n">
        <v>8.5</v>
      </c>
      <c r="B13" s="0" t="n">
        <v>3.9</v>
      </c>
      <c r="C13" s="0" t="n">
        <v>0.2</v>
      </c>
      <c r="D13" s="0" t="n">
        <v>40</v>
      </c>
      <c r="E13" s="0" t="n">
        <v>0.5</v>
      </c>
      <c r="G13" s="3" t="n">
        <f aca="false">2*LN(A13/B13)</f>
        <v>1.55817922072134</v>
      </c>
      <c r="H13" s="6" t="n">
        <f aca="false">G13*SQRT((C13/A13)^2+(C13/B13)^2)</f>
        <v>0.0879161391836013</v>
      </c>
    </row>
    <row r="14" customFormat="false" ht="12.8" hidden="false" customHeight="false" outlineLevel="0" collapsed="false">
      <c r="A14" s="0" t="n">
        <v>8.2</v>
      </c>
      <c r="B14" s="0" t="n">
        <v>4</v>
      </c>
      <c r="C14" s="0" t="n">
        <v>0.2</v>
      </c>
      <c r="D14" s="0" t="n">
        <v>43</v>
      </c>
      <c r="E14" s="0" t="n">
        <v>0.5</v>
      </c>
      <c r="G14" s="3" t="n">
        <f aca="false">2*LN(A14/B14)</f>
        <v>1.43567958630063</v>
      </c>
      <c r="H14" s="6" t="n">
        <f aca="false">G14*SQRT((C14/A14)^2+(C14/B14)^2)</f>
        <v>0.0798692696243957</v>
      </c>
    </row>
    <row r="15" customFormat="false" ht="12.8" hidden="false" customHeight="false" outlineLevel="0" collapsed="false">
      <c r="A15" s="0" t="n">
        <v>7.9</v>
      </c>
      <c r="B15" s="0" t="n">
        <v>3.9</v>
      </c>
      <c r="C15" s="0" t="n">
        <v>0.2</v>
      </c>
      <c r="D15" s="0" t="n">
        <v>46</v>
      </c>
      <c r="E15" s="0" t="n">
        <v>0.5</v>
      </c>
      <c r="G15" s="3" t="n">
        <f aca="false">2*LN(A15/B15)</f>
        <v>1.41177241267475</v>
      </c>
      <c r="H15" s="6" t="n">
        <f aca="false">G15*SQRT((C15/A15)^2+(C15/B15)^2)</f>
        <v>0.080740197550015</v>
      </c>
    </row>
    <row r="16" customFormat="false" ht="12.8" hidden="false" customHeight="false" outlineLevel="0" collapsed="false">
      <c r="A16" s="0" t="n">
        <v>7.6</v>
      </c>
      <c r="B16" s="0" t="n">
        <v>3.9</v>
      </c>
      <c r="C16" s="0" t="n">
        <v>0.2</v>
      </c>
      <c r="D16" s="0" t="n">
        <v>49</v>
      </c>
      <c r="E16" s="0" t="n">
        <v>0.5</v>
      </c>
      <c r="G16" s="3" t="n">
        <f aca="false">2*LN(A16/B16)</f>
        <v>1.33434338831337</v>
      </c>
      <c r="H16" s="6" t="n">
        <f aca="false">G16*SQRT((C16/A16)^2+(C16/B16)^2)</f>
        <v>0.0769115524314988</v>
      </c>
    </row>
    <row r="17" customFormat="false" ht="12.8" hidden="false" customHeight="false" outlineLevel="0" collapsed="false">
      <c r="A17" s="0" t="n">
        <v>7.2</v>
      </c>
      <c r="B17" s="0" t="n">
        <v>3.9</v>
      </c>
      <c r="C17" s="0" t="n">
        <v>0.2</v>
      </c>
      <c r="D17" s="0" t="n">
        <v>52</v>
      </c>
      <c r="E17" s="0" t="n">
        <v>0.5</v>
      </c>
      <c r="G17" s="3" t="n">
        <f aca="false">2*LN(A17/B17)</f>
        <v>1.22620894577282</v>
      </c>
      <c r="H17" s="6" t="n">
        <f aca="false">G17*SQRT((C17/A17)^2+(C17/B17)^2)</f>
        <v>0.0715149375096694</v>
      </c>
    </row>
    <row r="18" customFormat="false" ht="12.8" hidden="false" customHeight="false" outlineLevel="0" collapsed="false">
      <c r="A18" s="0" t="n">
        <v>7</v>
      </c>
      <c r="B18" s="0" t="n">
        <v>3.8</v>
      </c>
      <c r="C18" s="0" t="n">
        <v>0.2</v>
      </c>
      <c r="D18" s="0" t="n">
        <v>55</v>
      </c>
      <c r="E18" s="0" t="n">
        <v>0.5</v>
      </c>
      <c r="G18" s="3" t="n">
        <f aca="false">2*LN(A18/B18)</f>
        <v>1.22181816464595</v>
      </c>
      <c r="H18" s="6" t="n">
        <f aca="false">G18*SQRT((C18/A18)^2+(C18/B18)^2)</f>
        <v>0.0731705843942739</v>
      </c>
    </row>
    <row r="19" customFormat="false" ht="12.8" hidden="false" customHeight="false" outlineLevel="0" collapsed="false">
      <c r="A19" s="0" t="n">
        <v>6.8</v>
      </c>
      <c r="B19" s="0" t="n">
        <v>3.8</v>
      </c>
      <c r="C19" s="0" t="n">
        <v>0.2</v>
      </c>
      <c r="D19" s="0" t="n">
        <v>61</v>
      </c>
      <c r="E19" s="0" t="n">
        <v>0.5</v>
      </c>
      <c r="G19" s="3" t="n">
        <f aca="false">2*LN(A19/B19)</f>
        <v>1.16384309089944</v>
      </c>
      <c r="H19" s="6" t="n">
        <f aca="false">G19*SQRT((C19/A19)^2+(C19/B19)^2)</f>
        <v>0.0701705216597188</v>
      </c>
    </row>
    <row r="20" customFormat="false" ht="12.8" hidden="false" customHeight="false" outlineLevel="0" collapsed="false">
      <c r="A20" s="0" t="n">
        <v>6.4</v>
      </c>
      <c r="B20" s="0" t="n">
        <v>3.8</v>
      </c>
      <c r="C20" s="0" t="n">
        <v>0.2</v>
      </c>
      <c r="D20" s="0" t="n">
        <v>67</v>
      </c>
      <c r="E20" s="0" t="n">
        <v>0.5</v>
      </c>
      <c r="G20" s="3" t="n">
        <f aca="false">2*LN(A20/B20)</f>
        <v>1.04259384726657</v>
      </c>
      <c r="H20" s="6" t="n">
        <f aca="false">G20*SQRT((C20/A20)^2+(C20/B20)^2)</f>
        <v>0.0638170118563828</v>
      </c>
    </row>
    <row r="21" customFormat="false" ht="12.8" hidden="false" customHeight="false" outlineLevel="0" collapsed="false">
      <c r="A21" s="0" t="n">
        <v>5.9</v>
      </c>
      <c r="B21" s="0" t="n">
        <v>3.6</v>
      </c>
      <c r="C21" s="0" t="n">
        <v>0.2</v>
      </c>
      <c r="D21" s="0" t="n">
        <v>73</v>
      </c>
      <c r="E21" s="0" t="n">
        <v>0.5</v>
      </c>
      <c r="G21" s="3" t="n">
        <f aca="false">2*LN(A21/B21)</f>
        <v>0.988037010899219</v>
      </c>
      <c r="H21" s="6" t="n">
        <f aca="false">G21*SQRT((C21/A21)^2+(C21/B21)^2)</f>
        <v>0.0643022718311539</v>
      </c>
    </row>
    <row r="22" customFormat="false" ht="12.8" hidden="false" customHeight="false" outlineLevel="0" collapsed="false">
      <c r="A22" s="0" t="n">
        <v>5.4</v>
      </c>
      <c r="B22" s="0" t="n">
        <v>3.4</v>
      </c>
      <c r="C22" s="0" t="n">
        <v>0.2</v>
      </c>
      <c r="D22" s="0" t="n">
        <v>79</v>
      </c>
      <c r="E22" s="0" t="n">
        <v>0.5</v>
      </c>
      <c r="G22" s="3" t="n">
        <f aca="false">2*LN(A22/B22)</f>
        <v>0.925247043896226</v>
      </c>
      <c r="H22" s="6" t="n">
        <f aca="false">G22*SQRT((C22/A22)^2+(C22/B22)^2)</f>
        <v>0.0643159826957384</v>
      </c>
    </row>
    <row r="23" customFormat="false" ht="12.8" hidden="false" customHeight="false" outlineLevel="0" collapsed="false">
      <c r="A23" s="0" t="n">
        <v>5.2</v>
      </c>
      <c r="B23" s="0" t="n">
        <v>3.2</v>
      </c>
      <c r="C23" s="0" t="n">
        <v>0.2</v>
      </c>
      <c r="D23" s="0" t="n">
        <v>85</v>
      </c>
      <c r="E23" s="0" t="n">
        <v>0.5</v>
      </c>
      <c r="G23" s="3" t="n">
        <f aca="false">2*LN(A23/B23)</f>
        <v>0.971015631563402</v>
      </c>
      <c r="H23" s="6" t="n">
        <f aca="false">G23*SQRT((C23/A23)^2+(C23/B23)^2)</f>
        <v>0.0712591843258739</v>
      </c>
    </row>
    <row r="24" customFormat="false" ht="12.8" hidden="false" customHeight="false" outlineLevel="0" collapsed="false">
      <c r="A24" s="0" t="n">
        <v>4.9</v>
      </c>
      <c r="B24" s="0" t="n">
        <v>3.1</v>
      </c>
      <c r="C24" s="0" t="n">
        <v>0.2</v>
      </c>
      <c r="D24" s="0" t="n">
        <v>91</v>
      </c>
      <c r="E24" s="0" t="n">
        <v>0.5</v>
      </c>
      <c r="G24" s="3" t="n">
        <f aca="false">2*LN(A24/B24)</f>
        <v>0.915666187250961</v>
      </c>
      <c r="H24" s="6" t="n">
        <f aca="false">G24*SQRT((C24/A24)^2+(C24/B24)^2)</f>
        <v>0.0699050021926104</v>
      </c>
    </row>
    <row r="25" customFormat="false" ht="12.8" hidden="false" customHeight="false" outlineLevel="0" collapsed="false">
      <c r="G25" s="3"/>
      <c r="H25" s="6"/>
    </row>
    <row r="26" customFormat="false" ht="12.8" hidden="false" customHeight="false" outlineLevel="0" collapsed="false">
      <c r="H26" s="6"/>
    </row>
    <row r="27" customFormat="false" ht="12.8" hidden="false" customHeight="false" outlineLevel="0" collapsed="false">
      <c r="H27" s="6"/>
    </row>
    <row r="28" customFormat="false" ht="12.8" hidden="false" customHeight="false" outlineLevel="0" collapsed="false">
      <c r="H28" s="6"/>
    </row>
    <row r="29" customFormat="false" ht="12.8" hidden="false" customHeight="false" outlineLevel="0" collapsed="false">
      <c r="H29" s="6"/>
    </row>
    <row r="30" customFormat="false" ht="12.8" hidden="false" customHeight="false" outlineLevel="0" collapsed="false">
      <c r="H30" s="6"/>
    </row>
    <row r="31" customFormat="false" ht="12.8" hidden="false" customHeight="false" outlineLevel="0" collapsed="false">
      <c r="H31" s="6"/>
    </row>
    <row r="32" customFormat="false" ht="12.8" hidden="false" customHeight="false" outlineLevel="0" collapsed="false">
      <c r="H32" s="6"/>
    </row>
    <row r="33" customFormat="false" ht="12.8" hidden="false" customHeight="false" outlineLevel="0" collapsed="false">
      <c r="H33" s="6"/>
    </row>
    <row r="34" customFormat="false" ht="12.8" hidden="false" customHeight="false" outlineLevel="0" collapsed="false">
      <c r="H34" s="6"/>
    </row>
    <row r="35" customFormat="false" ht="12.8" hidden="false" customHeight="false" outlineLevel="0" collapsed="false">
      <c r="H35" s="6"/>
    </row>
    <row r="36" customFormat="false" ht="12.8" hidden="false" customHeight="false" outlineLevel="0" collapsed="false">
      <c r="H36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false" hidden="false" outlineLevel="0" max="6" min="5" style="4" width="11.5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25</v>
      </c>
      <c r="B1" s="0" t="s">
        <v>1</v>
      </c>
      <c r="C1" s="0" t="s">
        <v>26</v>
      </c>
      <c r="D1" s="0" t="s">
        <v>27</v>
      </c>
      <c r="E1" s="4" t="s">
        <v>28</v>
      </c>
      <c r="F1" s="4" t="s">
        <v>29</v>
      </c>
      <c r="H1" s="2" t="s">
        <v>30</v>
      </c>
    </row>
    <row r="2" customFormat="false" ht="12.8" hidden="false" customHeight="false" outlineLevel="0" collapsed="false">
      <c r="A2" s="0" t="n">
        <v>19</v>
      </c>
      <c r="B2" s="0" t="s">
        <v>31</v>
      </c>
      <c r="C2" s="0" t="n">
        <v>0.3</v>
      </c>
      <c r="D2" s="0" t="n">
        <v>0.1</v>
      </c>
      <c r="E2" s="4" t="n">
        <v>0</v>
      </c>
      <c r="F2" s="4" t="n">
        <v>0</v>
      </c>
      <c r="H2" s="0" t="s">
        <v>32</v>
      </c>
    </row>
    <row r="3" customFormat="false" ht="12.8" hidden="false" customHeight="false" outlineLevel="0" collapsed="false">
      <c r="A3" s="0" t="n">
        <v>18.8</v>
      </c>
      <c r="B3" s="0" t="s">
        <v>31</v>
      </c>
      <c r="C3" s="0" t="n">
        <v>0.3</v>
      </c>
      <c r="D3" s="0" t="n">
        <v>0.1</v>
      </c>
      <c r="E3" s="4" t="n">
        <v>0</v>
      </c>
      <c r="F3" s="4" t="n">
        <v>0</v>
      </c>
    </row>
    <row r="4" customFormat="false" ht="12.8" hidden="false" customHeight="false" outlineLevel="0" collapsed="false">
      <c r="A4" s="0" t="n">
        <v>19</v>
      </c>
      <c r="B4" s="0" t="s">
        <v>31</v>
      </c>
      <c r="C4" s="0" t="n">
        <v>0.3</v>
      </c>
      <c r="D4" s="0" t="n">
        <v>0.1</v>
      </c>
      <c r="E4" s="4" t="n">
        <v>0</v>
      </c>
      <c r="F4" s="4" t="n">
        <v>0</v>
      </c>
    </row>
    <row r="5" customFormat="false" ht="12.8" hidden="false" customHeight="false" outlineLevel="0" collapsed="false">
      <c r="A5" s="0" t="n">
        <v>11.4</v>
      </c>
      <c r="B5" s="0" t="n">
        <v>15</v>
      </c>
      <c r="C5" s="0" t="n">
        <v>0.3</v>
      </c>
      <c r="D5" s="0" t="n">
        <v>0.1</v>
      </c>
      <c r="E5" s="4" t="n">
        <f aca="false">1/(B5+0.475)</f>
        <v>0.0646203554119548</v>
      </c>
      <c r="F5" s="4" t="n">
        <f aca="false">E5*D5/B5</f>
        <v>0.000430802369413032</v>
      </c>
    </row>
    <row r="6" customFormat="false" ht="12.8" hidden="false" customHeight="false" outlineLevel="0" collapsed="false">
      <c r="A6" s="0" t="n">
        <v>11.1</v>
      </c>
      <c r="B6" s="0" t="n">
        <v>15</v>
      </c>
      <c r="C6" s="0" t="n">
        <v>0.3</v>
      </c>
      <c r="D6" s="0" t="n">
        <v>0.1</v>
      </c>
      <c r="E6" s="4" t="n">
        <f aca="false">1/(B6+0.475)</f>
        <v>0.0646203554119548</v>
      </c>
      <c r="F6" s="4" t="n">
        <f aca="false">E6*D6/B6</f>
        <v>0.000430802369413032</v>
      </c>
    </row>
    <row r="7" customFormat="false" ht="12.8" hidden="false" customHeight="false" outlineLevel="0" collapsed="false">
      <c r="A7" s="0" t="n">
        <v>10.4</v>
      </c>
      <c r="B7" s="0" t="n">
        <v>12</v>
      </c>
      <c r="C7" s="0" t="n">
        <v>0.3</v>
      </c>
      <c r="D7" s="0" t="n">
        <v>0.1</v>
      </c>
      <c r="E7" s="4" t="n">
        <f aca="false">1/(B7+0.475)</f>
        <v>0.0801603206412826</v>
      </c>
      <c r="F7" s="4" t="n">
        <f aca="false">E7*D7/B7</f>
        <v>0.000668002672010688</v>
      </c>
    </row>
    <row r="8" customFormat="false" ht="12.8" hidden="false" customHeight="false" outlineLevel="0" collapsed="false">
      <c r="A8" s="0" t="n">
        <v>9.9</v>
      </c>
      <c r="B8" s="0" t="n">
        <v>12</v>
      </c>
      <c r="C8" s="0" t="n">
        <v>0.3</v>
      </c>
      <c r="D8" s="0" t="n">
        <v>0.1</v>
      </c>
      <c r="E8" s="4" t="n">
        <f aca="false">1/(B8+0.475)</f>
        <v>0.0801603206412826</v>
      </c>
      <c r="F8" s="4" t="n">
        <f aca="false">E8*D8/B8</f>
        <v>0.000668002672010688</v>
      </c>
    </row>
    <row r="9" customFormat="false" ht="12.8" hidden="false" customHeight="false" outlineLevel="0" collapsed="false">
      <c r="A9" s="0" t="n">
        <v>9.9</v>
      </c>
      <c r="B9" s="0" t="n">
        <v>12</v>
      </c>
      <c r="C9" s="0" t="n">
        <v>0.3</v>
      </c>
      <c r="D9" s="0" t="n">
        <v>0.1</v>
      </c>
      <c r="E9" s="4" t="n">
        <f aca="false">1/(B9+0.475)</f>
        <v>0.0801603206412826</v>
      </c>
      <c r="F9" s="4" t="n">
        <f aca="false">E9*D9/B9</f>
        <v>0.000668002672010688</v>
      </c>
    </row>
    <row r="10" customFormat="false" ht="12.8" hidden="false" customHeight="false" outlineLevel="0" collapsed="false">
      <c r="A10" s="0" t="n">
        <v>9.1</v>
      </c>
      <c r="B10" s="0" t="n">
        <v>9</v>
      </c>
      <c r="C10" s="0" t="n">
        <v>0.3</v>
      </c>
      <c r="D10" s="0" t="n">
        <v>0.1</v>
      </c>
      <c r="E10" s="4" t="n">
        <f aca="false">1/(B10+0.475)</f>
        <v>0.105540897097625</v>
      </c>
      <c r="F10" s="4" t="n">
        <f aca="false">E10*D10/B10</f>
        <v>0.00117267663441806</v>
      </c>
    </row>
    <row r="11" customFormat="false" ht="12.8" hidden="false" customHeight="false" outlineLevel="0" collapsed="false">
      <c r="A11" s="0" t="n">
        <v>8.9</v>
      </c>
      <c r="B11" s="0" t="n">
        <v>9</v>
      </c>
      <c r="C11" s="0" t="n">
        <v>0.3</v>
      </c>
      <c r="D11" s="0" t="n">
        <v>0.1</v>
      </c>
      <c r="E11" s="4" t="n">
        <f aca="false">1/(B11+0.475)</f>
        <v>0.105540897097625</v>
      </c>
      <c r="F11" s="4" t="n">
        <f aca="false">E11*D11/B11</f>
        <v>0.00117267663441806</v>
      </c>
    </row>
    <row r="12" customFormat="false" ht="12.8" hidden="false" customHeight="false" outlineLevel="0" collapsed="false">
      <c r="A12" s="0" t="n">
        <v>7.9</v>
      </c>
      <c r="B12" s="0" t="n">
        <v>7</v>
      </c>
      <c r="C12" s="0" t="n">
        <v>0.3</v>
      </c>
      <c r="D12" s="0" t="n">
        <v>0.1</v>
      </c>
      <c r="E12" s="4" t="n">
        <f aca="false">1/(B12+0.475)</f>
        <v>0.133779264214047</v>
      </c>
      <c r="F12" s="4" t="n">
        <f aca="false">E12*D12/B12</f>
        <v>0.00191113234591495</v>
      </c>
    </row>
    <row r="13" customFormat="false" ht="12.8" hidden="false" customHeight="false" outlineLevel="0" collapsed="false">
      <c r="A13" s="0" t="n">
        <v>7.7</v>
      </c>
      <c r="B13" s="0" t="n">
        <v>7</v>
      </c>
      <c r="C13" s="0" t="n">
        <v>0.3</v>
      </c>
      <c r="D13" s="0" t="n">
        <v>0.1</v>
      </c>
      <c r="E13" s="4" t="n">
        <f aca="false">1/(B13+0.475)</f>
        <v>0.133779264214047</v>
      </c>
      <c r="F13" s="4" t="n">
        <f aca="false">E13*D13/B13</f>
        <v>0.00191113234591495</v>
      </c>
    </row>
    <row r="14" customFormat="false" ht="12.8" hidden="false" customHeight="false" outlineLevel="0" collapsed="false">
      <c r="A14" s="0" t="n">
        <v>6.6</v>
      </c>
      <c r="B14" s="0" t="n">
        <v>5</v>
      </c>
      <c r="C14" s="0" t="n">
        <v>0.3</v>
      </c>
      <c r="D14" s="0" t="n">
        <v>0.1</v>
      </c>
      <c r="E14" s="4" t="n">
        <f aca="false">1/(B14+0.475)</f>
        <v>0.182648401826484</v>
      </c>
      <c r="F14" s="4" t="n">
        <f aca="false">E14*D14/B14</f>
        <v>0.00365296803652968</v>
      </c>
    </row>
    <row r="15" customFormat="false" ht="12.8" hidden="false" customHeight="false" outlineLevel="0" collapsed="false">
      <c r="A15" s="0" t="n">
        <v>6.5</v>
      </c>
      <c r="B15" s="0" t="n">
        <v>5</v>
      </c>
      <c r="C15" s="0" t="n">
        <v>0.3</v>
      </c>
      <c r="D15" s="0" t="n">
        <v>0.1</v>
      </c>
      <c r="E15" s="4" t="n">
        <f aca="false">1/(B15+0.475)</f>
        <v>0.182648401826484</v>
      </c>
      <c r="F15" s="4" t="n">
        <f aca="false">E15*D15/B15</f>
        <v>0.00365296803652968</v>
      </c>
    </row>
    <row r="16" customFormat="false" ht="12.8" hidden="false" customHeight="false" outlineLevel="0" collapsed="false">
      <c r="A16" s="0" t="n">
        <v>5.9</v>
      </c>
      <c r="B16" s="0" t="n">
        <v>4</v>
      </c>
      <c r="C16" s="0" t="n">
        <v>0.3</v>
      </c>
      <c r="D16" s="0" t="n">
        <v>0.1</v>
      </c>
      <c r="E16" s="4" t="n">
        <f aca="false">1/(B16+0.475)</f>
        <v>0.223463687150838</v>
      </c>
      <c r="F16" s="4" t="n">
        <f aca="false">E16*D16/B16</f>
        <v>0.00558659217877095</v>
      </c>
    </row>
    <row r="17" customFormat="false" ht="12.8" hidden="false" customHeight="false" outlineLevel="0" collapsed="false">
      <c r="A17" s="0" t="n">
        <v>6.1</v>
      </c>
      <c r="B17" s="0" t="n">
        <v>4</v>
      </c>
      <c r="C17" s="0" t="n">
        <v>0.3</v>
      </c>
      <c r="D17" s="0" t="n">
        <v>0.1</v>
      </c>
      <c r="E17" s="4" t="n">
        <f aca="false">1/(B17+0.475)</f>
        <v>0.223463687150838</v>
      </c>
      <c r="F17" s="4" t="n">
        <f aca="false">E17*D17/B17</f>
        <v>0.00558659217877095</v>
      </c>
    </row>
    <row r="18" customFormat="false" ht="12.8" hidden="false" customHeight="false" outlineLevel="0" collapsed="false">
      <c r="A18" s="0" t="n">
        <v>4.9</v>
      </c>
      <c r="B18" s="0" t="n">
        <v>3</v>
      </c>
      <c r="C18" s="0" t="n">
        <v>0.3</v>
      </c>
      <c r="D18" s="0" t="n">
        <v>0.1</v>
      </c>
      <c r="E18" s="4" t="n">
        <f aca="false">1/(B18+0.475)</f>
        <v>0.287769784172662</v>
      </c>
      <c r="F18" s="4" t="n">
        <f aca="false">E18*D18/B18</f>
        <v>0.00959232613908873</v>
      </c>
    </row>
    <row r="19" customFormat="false" ht="12.8" hidden="false" customHeight="false" outlineLevel="0" collapsed="false">
      <c r="A19" s="0" t="n">
        <v>5.2</v>
      </c>
      <c r="B19" s="0" t="n">
        <v>3</v>
      </c>
      <c r="C19" s="0" t="n">
        <v>0.3</v>
      </c>
      <c r="D19" s="0" t="n">
        <v>0.1</v>
      </c>
      <c r="E19" s="4" t="n">
        <f aca="false">1/(B19+0.475)</f>
        <v>0.287769784172662</v>
      </c>
      <c r="F19" s="4" t="n">
        <f aca="false">E19*D19/B19</f>
        <v>0.00959232613908873</v>
      </c>
    </row>
    <row r="20" customFormat="false" ht="12.8" hidden="false" customHeight="false" outlineLevel="0" collapsed="false">
      <c r="A20" s="0" t="n">
        <v>5.2</v>
      </c>
      <c r="B20" s="0" t="n">
        <v>3</v>
      </c>
      <c r="C20" s="0" t="n">
        <v>0.3</v>
      </c>
      <c r="D20" s="0" t="n">
        <v>0.1</v>
      </c>
      <c r="E20" s="4" t="n">
        <f aca="false">1/(B20+0.475)</f>
        <v>0.287769784172662</v>
      </c>
      <c r="F20" s="4" t="n">
        <f aca="false">E20*D20/B20</f>
        <v>0.00959232613908873</v>
      </c>
    </row>
    <row r="21" customFormat="false" ht="12.8" hidden="false" customHeight="false" outlineLevel="0" collapsed="false">
      <c r="A21" s="0" t="n">
        <v>13</v>
      </c>
      <c r="B21" s="0" t="n">
        <v>25</v>
      </c>
      <c r="C21" s="0" t="n">
        <v>0.3</v>
      </c>
      <c r="D21" s="0" t="n">
        <v>0.1</v>
      </c>
      <c r="E21" s="4" t="n">
        <f aca="false">1/(B21+0.475)</f>
        <v>0.0392541707556428</v>
      </c>
      <c r="F21" s="4" t="n">
        <f aca="false">E21*D21/B21</f>
        <v>0.000157016683022571</v>
      </c>
    </row>
    <row r="22" customFormat="false" ht="12.8" hidden="false" customHeight="false" outlineLevel="0" collapsed="false">
      <c r="A22" s="0" t="n">
        <v>13.3</v>
      </c>
      <c r="B22" s="0" t="n">
        <v>25</v>
      </c>
      <c r="C22" s="0" t="n">
        <v>0.3</v>
      </c>
      <c r="D22" s="0" t="n">
        <v>0.1</v>
      </c>
      <c r="E22" s="4" t="n">
        <f aca="false">1/(B22+0.475)</f>
        <v>0.0392541707556428</v>
      </c>
      <c r="F22" s="4" t="n">
        <f aca="false">E22*D22/B22</f>
        <v>0.000157016683022571</v>
      </c>
    </row>
    <row r="23" customFormat="false" ht="12.8" hidden="false" customHeight="false" outlineLevel="0" collapsed="false">
      <c r="A23" s="0" t="n">
        <v>13.3</v>
      </c>
      <c r="B23" s="0" t="n">
        <v>25</v>
      </c>
      <c r="C23" s="0" t="n">
        <v>0.3</v>
      </c>
      <c r="D23" s="0" t="n">
        <v>0.1</v>
      </c>
      <c r="E23" s="4" t="n">
        <f aca="false">1/(B23+0.475)</f>
        <v>0.0392541707556428</v>
      </c>
      <c r="F23" s="4" t="n">
        <f aca="false">E23*D23/B23</f>
        <v>0.000157016683022571</v>
      </c>
    </row>
    <row r="24" customFormat="false" ht="12.8" hidden="false" customHeight="false" outlineLevel="0" collapsed="false">
      <c r="A24" s="0" t="n">
        <v>14.5</v>
      </c>
      <c r="B24" s="0" t="n">
        <v>40</v>
      </c>
      <c r="C24" s="0" t="n">
        <v>0.3</v>
      </c>
      <c r="D24" s="0" t="n">
        <v>0.1</v>
      </c>
      <c r="E24" s="4" t="n">
        <f aca="false">1/(B24+0.475)</f>
        <v>0.0247066090179123</v>
      </c>
      <c r="F24" s="4" t="n">
        <f aca="false">E24*D24/B24</f>
        <v>6.17665225447807E-005</v>
      </c>
    </row>
    <row r="25" customFormat="false" ht="12.8" hidden="false" customHeight="false" outlineLevel="0" collapsed="false">
      <c r="A25" s="0" t="n">
        <v>14.2</v>
      </c>
      <c r="B25" s="0" t="n">
        <v>40</v>
      </c>
      <c r="C25" s="0" t="n">
        <v>0.3</v>
      </c>
      <c r="D25" s="0" t="n">
        <v>0.1</v>
      </c>
      <c r="E25" s="4" t="n">
        <f aca="false">1/(B25+0.475)</f>
        <v>0.0247066090179123</v>
      </c>
      <c r="F25" s="4" t="n">
        <f aca="false">E25*D25/B25</f>
        <v>6.17665225447807E-005</v>
      </c>
    </row>
    <row r="26" customFormat="false" ht="12.8" hidden="false" customHeight="false" outlineLevel="0" collapsed="false">
      <c r="A26" s="0" t="n">
        <v>14.5</v>
      </c>
      <c r="B26" s="0" t="n">
        <v>40</v>
      </c>
      <c r="C26" s="0" t="n">
        <v>0.3</v>
      </c>
      <c r="D26" s="0" t="n">
        <v>0.1</v>
      </c>
      <c r="E26" s="4" t="n">
        <f aca="false">1/(B26+0.475)</f>
        <v>0.0247066090179123</v>
      </c>
      <c r="F26" s="4" t="n">
        <f aca="false">E26*D26/B26</f>
        <v>6.17665225447807E-005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</v>
      </c>
      <c r="E1" s="0" t="s">
        <v>22</v>
      </c>
      <c r="G1" s="0" t="s">
        <v>15</v>
      </c>
      <c r="H1" s="3" t="s">
        <v>16</v>
      </c>
    </row>
    <row r="2" customFormat="false" ht="12.8" hidden="false" customHeight="false" outlineLevel="0" collapsed="false">
      <c r="A2" s="0" t="n">
        <v>9.5</v>
      </c>
      <c r="B2" s="0" t="n">
        <v>3.4</v>
      </c>
      <c r="C2" s="0" t="n">
        <v>0.2</v>
      </c>
      <c r="D2" s="0" t="n">
        <v>28</v>
      </c>
      <c r="E2" s="0" t="n">
        <v>0.5</v>
      </c>
      <c r="G2" s="3" t="n">
        <f aca="false">2*LN(A2/B2)</f>
        <v>2.05503273396876</v>
      </c>
      <c r="H2" s="6" t="n">
        <f aca="false">G2*SQRT((C2/A2)^2+(C2/B2)^2)</f>
        <v>0.128393026449357</v>
      </c>
    </row>
    <row r="3" customFormat="false" ht="12.8" hidden="false" customHeight="false" outlineLevel="0" collapsed="false">
      <c r="A3" s="0" t="n">
        <v>9.3</v>
      </c>
      <c r="B3" s="0" t="n">
        <v>3.7</v>
      </c>
      <c r="C3" s="0" t="n">
        <v>0.2</v>
      </c>
      <c r="D3" s="0" t="n">
        <v>31</v>
      </c>
      <c r="E3" s="0" t="n">
        <v>0.5</v>
      </c>
      <c r="G3" s="3" t="n">
        <f aca="false">2*LN(A3/B3)</f>
        <v>1.84336316101806</v>
      </c>
      <c r="H3" s="6" t="n">
        <f aca="false">G3*SQRT((C3/A3)^2+(C3/B3)^2)</f>
        <v>0.107237514790587</v>
      </c>
    </row>
    <row r="4" customFormat="false" ht="12.8" hidden="false" customHeight="false" outlineLevel="0" collapsed="false">
      <c r="A4" s="0" t="n">
        <v>9.1</v>
      </c>
      <c r="B4" s="0" t="n">
        <v>3.8</v>
      </c>
      <c r="C4" s="0" t="n">
        <v>0.2</v>
      </c>
      <c r="D4" s="0" t="n">
        <v>34</v>
      </c>
      <c r="E4" s="0" t="n">
        <v>0.5</v>
      </c>
      <c r="G4" s="3" t="n">
        <f aca="false">2*LN(A4/B4)</f>
        <v>1.74654669358093</v>
      </c>
      <c r="H4" s="6" t="n">
        <f aca="false">G4*SQRT((C4/A4)^2+(C4/B4)^2)</f>
        <v>0.0996162095631581</v>
      </c>
    </row>
    <row r="5" customFormat="false" ht="12.8" hidden="false" customHeight="false" outlineLevel="0" collapsed="false">
      <c r="A5" s="0" t="n">
        <v>8.8</v>
      </c>
      <c r="B5" s="0" t="n">
        <v>3.8</v>
      </c>
      <c r="C5" s="0" t="n">
        <v>0.2</v>
      </c>
      <c r="D5" s="0" t="n">
        <v>37</v>
      </c>
      <c r="E5" s="0" t="n">
        <v>0.5</v>
      </c>
      <c r="G5" s="3" t="n">
        <f aca="false">2*LN(A5/B5)</f>
        <v>1.67950130950364</v>
      </c>
      <c r="H5" s="6" t="n">
        <f aca="false">G5*SQRT((C5/A5)^2+(C5/B5)^2)</f>
        <v>0.0962840981583339</v>
      </c>
    </row>
    <row r="6" customFormat="false" ht="12.8" hidden="false" customHeight="false" outlineLevel="0" collapsed="false">
      <c r="A6" s="0" t="n">
        <v>8.5</v>
      </c>
      <c r="B6" s="0" t="n">
        <v>3.9</v>
      </c>
      <c r="C6" s="0" t="n">
        <v>0.2</v>
      </c>
      <c r="D6" s="0" t="n">
        <v>40</v>
      </c>
      <c r="E6" s="0" t="n">
        <v>0.5</v>
      </c>
      <c r="G6" s="3" t="n">
        <f aca="false">2*LN(A6/B6)</f>
        <v>1.55817922072134</v>
      </c>
      <c r="H6" s="6" t="n">
        <f aca="false">G6*SQRT((C6/A6)^2+(C6/B6)^2)</f>
        <v>0.0879161391836013</v>
      </c>
    </row>
    <row r="7" customFormat="false" ht="12.8" hidden="false" customHeight="false" outlineLevel="0" collapsed="false">
      <c r="A7" s="0" t="n">
        <v>8.2</v>
      </c>
      <c r="B7" s="0" t="n">
        <v>4</v>
      </c>
      <c r="C7" s="0" t="n">
        <v>0.2</v>
      </c>
      <c r="D7" s="0" t="n">
        <v>43</v>
      </c>
      <c r="E7" s="0" t="n">
        <v>0.5</v>
      </c>
      <c r="G7" s="3" t="n">
        <f aca="false">2*LN(A7/B7)</f>
        <v>1.43567958630063</v>
      </c>
      <c r="H7" s="6" t="n">
        <f aca="false">G7*SQRT((C7/A7)^2+(C7/B7)^2)</f>
        <v>0.0798692696243957</v>
      </c>
    </row>
    <row r="8" customFormat="false" ht="12.8" hidden="false" customHeight="false" outlineLevel="0" collapsed="false">
      <c r="A8" s="0" t="n">
        <v>7.9</v>
      </c>
      <c r="B8" s="0" t="n">
        <v>3.9</v>
      </c>
      <c r="C8" s="0" t="n">
        <v>0.2</v>
      </c>
      <c r="D8" s="0" t="n">
        <v>46</v>
      </c>
      <c r="E8" s="0" t="n">
        <v>0.5</v>
      </c>
      <c r="G8" s="3" t="n">
        <f aca="false">2*LN(A8/B8)</f>
        <v>1.41177241267475</v>
      </c>
      <c r="H8" s="6" t="n">
        <f aca="false">G8*SQRT((C8/A8)^2+(C8/B8)^2)</f>
        <v>0.080740197550015</v>
      </c>
    </row>
    <row r="9" customFormat="false" ht="12.8" hidden="false" customHeight="false" outlineLevel="0" collapsed="false">
      <c r="A9" s="0" t="n">
        <v>7.6</v>
      </c>
      <c r="B9" s="0" t="n">
        <v>3.9</v>
      </c>
      <c r="C9" s="0" t="n">
        <v>0.2</v>
      </c>
      <c r="D9" s="0" t="n">
        <v>49</v>
      </c>
      <c r="E9" s="0" t="n">
        <v>0.5</v>
      </c>
      <c r="G9" s="3" t="n">
        <f aca="false">2*LN(A9/B9)</f>
        <v>1.33434338831337</v>
      </c>
      <c r="H9" s="6" t="n">
        <f aca="false">G9*SQRT((C9/A9)^2+(C9/B9)^2)</f>
        <v>0.0769115524314988</v>
      </c>
    </row>
    <row r="10" customFormat="false" ht="12.8" hidden="false" customHeight="false" outlineLevel="0" collapsed="false">
      <c r="A10" s="0" t="n">
        <v>7.2</v>
      </c>
      <c r="B10" s="0" t="n">
        <v>3.9</v>
      </c>
      <c r="C10" s="0" t="n">
        <v>0.2</v>
      </c>
      <c r="D10" s="0" t="n">
        <v>52</v>
      </c>
      <c r="E10" s="0" t="n">
        <v>0.5</v>
      </c>
      <c r="G10" s="3" t="n">
        <f aca="false">2*LN(A10/B10)</f>
        <v>1.22620894577282</v>
      </c>
      <c r="H10" s="6" t="n">
        <f aca="false">G10*SQRT((C10/A10)^2+(C10/B10)^2)</f>
        <v>0.0715149375096694</v>
      </c>
    </row>
    <row r="11" customFormat="false" ht="12.8" hidden="false" customHeight="false" outlineLevel="0" collapsed="false">
      <c r="A11" s="0" t="n">
        <v>7</v>
      </c>
      <c r="B11" s="0" t="n">
        <v>3.8</v>
      </c>
      <c r="C11" s="0" t="n">
        <v>0.2</v>
      </c>
      <c r="D11" s="0" t="n">
        <v>55</v>
      </c>
      <c r="E11" s="0" t="n">
        <v>0.5</v>
      </c>
      <c r="G11" s="3" t="n">
        <f aca="false">2*LN(A11/B11)</f>
        <v>1.22181816464595</v>
      </c>
      <c r="H11" s="6" t="n">
        <f aca="false">G11*SQRT((C11/A11)^2+(C11/B11)^2)</f>
        <v>0.0731705843942739</v>
      </c>
    </row>
    <row r="12" customFormat="false" ht="12.8" hidden="false" customHeight="false" outlineLevel="0" collapsed="false">
      <c r="A12" s="0" t="n">
        <v>6.8</v>
      </c>
      <c r="B12" s="0" t="n">
        <v>3.8</v>
      </c>
      <c r="C12" s="0" t="n">
        <v>0.2</v>
      </c>
      <c r="D12" s="0" t="n">
        <v>61</v>
      </c>
      <c r="E12" s="0" t="n">
        <v>0.5</v>
      </c>
      <c r="G12" s="3" t="n">
        <f aca="false">2*LN(A12/B12)</f>
        <v>1.16384309089944</v>
      </c>
      <c r="H12" s="6" t="n">
        <f aca="false">G12*SQRT((C12/A12)^2+(C12/B12)^2)</f>
        <v>0.0701705216597188</v>
      </c>
    </row>
    <row r="13" customFormat="false" ht="12.8" hidden="false" customHeight="false" outlineLevel="0" collapsed="false">
      <c r="A13" s="0" t="n">
        <v>6.4</v>
      </c>
      <c r="B13" s="0" t="n">
        <v>3.8</v>
      </c>
      <c r="C13" s="0" t="n">
        <v>0.2</v>
      </c>
      <c r="D13" s="0" t="n">
        <v>67</v>
      </c>
      <c r="E13" s="0" t="n">
        <v>0.5</v>
      </c>
      <c r="G13" s="3" t="n">
        <f aca="false">2*LN(A13/B13)</f>
        <v>1.04259384726657</v>
      </c>
      <c r="H13" s="6" t="n">
        <f aca="false">G13*SQRT((C13/A13)^2+(C13/B13)^2)</f>
        <v>0.0638170118563828</v>
      </c>
    </row>
    <row r="14" customFormat="false" ht="12.8" hidden="false" customHeight="false" outlineLevel="0" collapsed="false">
      <c r="A14" s="0" t="n">
        <v>5.9</v>
      </c>
      <c r="B14" s="0" t="n">
        <v>3.6</v>
      </c>
      <c r="C14" s="0" t="n">
        <v>0.2</v>
      </c>
      <c r="D14" s="0" t="n">
        <v>73</v>
      </c>
      <c r="E14" s="0" t="n">
        <v>0.5</v>
      </c>
      <c r="G14" s="3" t="n">
        <f aca="false">2*LN(A14/B14)</f>
        <v>0.988037010899219</v>
      </c>
      <c r="H14" s="6" t="n">
        <f aca="false">G14*SQRT((C14/A14)^2+(C14/B14)^2)</f>
        <v>0.0643022718311539</v>
      </c>
    </row>
    <row r="15" customFormat="false" ht="12.8" hidden="false" customHeight="false" outlineLevel="0" collapsed="false">
      <c r="A15" s="0" t="n">
        <v>5.4</v>
      </c>
      <c r="B15" s="0" t="n">
        <v>3.4</v>
      </c>
      <c r="C15" s="0" t="n">
        <v>0.2</v>
      </c>
      <c r="D15" s="0" t="n">
        <v>79</v>
      </c>
      <c r="E15" s="0" t="n">
        <v>0.5</v>
      </c>
      <c r="G15" s="3" t="n">
        <f aca="false">2*LN(A15/B15)</f>
        <v>0.925247043896226</v>
      </c>
      <c r="H15" s="6" t="n">
        <f aca="false">G15*SQRT((C15/A15)^2+(C15/B15)^2)</f>
        <v>0.0643159826957384</v>
      </c>
    </row>
    <row r="16" customFormat="false" ht="12.8" hidden="false" customHeight="false" outlineLevel="0" collapsed="false">
      <c r="A16" s="0" t="n">
        <v>5.2</v>
      </c>
      <c r="B16" s="0" t="n">
        <v>3.2</v>
      </c>
      <c r="C16" s="0" t="n">
        <v>0.2</v>
      </c>
      <c r="D16" s="0" t="n">
        <v>85</v>
      </c>
      <c r="E16" s="0" t="n">
        <v>0.5</v>
      </c>
      <c r="G16" s="3" t="n">
        <f aca="false">2*LN(A16/B16)</f>
        <v>0.971015631563402</v>
      </c>
      <c r="H16" s="6" t="n">
        <f aca="false">G16*SQRT((C16/A16)^2+(C16/B16)^2)</f>
        <v>0.0712591843258739</v>
      </c>
    </row>
    <row r="17" customFormat="false" ht="12.8" hidden="false" customHeight="false" outlineLevel="0" collapsed="false">
      <c r="A17" s="0" t="n">
        <v>4.9</v>
      </c>
      <c r="B17" s="0" t="n">
        <v>3.1</v>
      </c>
      <c r="C17" s="0" t="n">
        <v>0.2</v>
      </c>
      <c r="D17" s="0" t="n">
        <v>91</v>
      </c>
      <c r="E17" s="0" t="n">
        <v>0.5</v>
      </c>
      <c r="G17" s="3" t="n">
        <f aca="false">2*LN(A17/B17)</f>
        <v>0.915666187250961</v>
      </c>
      <c r="H17" s="6" t="n">
        <f aca="false">G17*SQRT((C17/A17)^2+(C17/B17)^2)</f>
        <v>0.0699050021926104</v>
      </c>
    </row>
    <row r="18" customFormat="false" ht="12.8" hidden="false" customHeight="false" outlineLevel="0" collapsed="false">
      <c r="G18" s="3"/>
      <c r="H18" s="6"/>
    </row>
    <row r="19" customFormat="false" ht="12.8" hidden="false" customHeight="false" outlineLevel="0" collapsed="false">
      <c r="G19" s="3"/>
      <c r="H19" s="6"/>
    </row>
    <row r="20" customFormat="false" ht="12.8" hidden="false" customHeight="false" outlineLevel="0" collapsed="false">
      <c r="G20" s="3"/>
      <c r="H20" s="6"/>
    </row>
    <row r="21" customFormat="false" ht="12.8" hidden="false" customHeight="false" outlineLevel="0" collapsed="false">
      <c r="G21" s="3"/>
      <c r="H21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2018-11-09T09:35:26Z</dcterms:created>
  <dc:creator/>
  <dc:description/>
  <dc:language>ru-RU</dc:language>
  <cp:lastModifiedBy/>
  <dcterms:modified xsi:type="dcterms:W3CDTF">2018-11-22T02:13:38Z</dcterms:modified>
  <cp:revision>18</cp:revision>
  <dc:subject/>
  <dc:title/>
</cp:coreProperties>
</file>