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" sheetId="1" state="visible" r:id="rId2"/>
    <sheet name="B" sheetId="2" state="visible" r:id="rId3"/>
    <sheet name="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<sst xmlns="http://schemas.openxmlformats.org/spreadsheetml/2006/main" count="22" uniqueCount="18">
  <si>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del</t>
  </si>
  <si>
    <t xml:space="preserve">tau, mksec</t>
  </si>
  <si>
    <t xml:space="preserve">amount of peaks</t>
  </si>
  <si>
    <t xml:space="preserve">f/del, kHz</t>
  </si>
  <si>
    <t xml:space="preserve">nu, kHz</t>
  </si>
  <si>
    <t xml:space="preserve">1/tau, msec^-1</t>
  </si>
  <si>
    <t xml:space="preserve">d(nu), kHz</t>
  </si>
  <si>
    <t xml:space="preserve">n</t>
  </si>
  <si>
    <t xml:space="preserve">f_povt , kHz</t>
  </si>
  <si>
    <t xml:space="preserve">N</t>
  </si>
  <si>
    <t xml:space="preserve">a, cm</t>
  </si>
  <si>
    <t xml:space="preserve">a_extra,cm </t>
  </si>
  <si>
    <t xml:space="preserve">A_max, del</t>
  </si>
  <si>
    <t xml:space="preserve">A_min, del</t>
  </si>
  <si>
    <t xml:space="preserve">a_extra/a</t>
  </si>
  <si>
    <t xml:space="preserve">d(a_extra/a)</t>
  </si>
  <si>
    <t xml:space="preserve">m</t>
  </si>
  <si>
    <t xml:space="preserve">d(m)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</si>
</sst>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2.96"/>
    <col collapsed="false" customWidth="true" hidden="false" outlineLevel="0" max="3" min="3" style="1" width="15.28"/>
    <col collapsed="false" customWidth="false" hidden="false" outlineLevel="0" max="4" min="4" style="1" width="11.52"/>
    <col collapsed="false" customWidth="false" hidden="false" outlineLevel="0" max="5" min="5" style="2" width="11.52"/>
    <col collapsed="false" customWidth="true" hidden="false" outlineLevel="0" max="6" min="6" style="2" width="13.43"/>
    <col collapsed="false" customWidth="false" hidden="false" outlineLevel="0" max="7" min="7" style="2" width="11.52"/>
    <col collapsed="false" customWidth="false" hidden="false" outlineLevel="0" max="1025" min="8" style="1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6" t="n">
        <v>8</v>
      </c>
      <c r="B2" s="6" t="n">
        <v>25</v>
      </c>
      <c r="C2" s="6" t="n">
        <v>1</v>
      </c>
      <c r="D2" s="6" t="n">
        <v>5</v>
      </c>
      <c r="E2" s="7" t="n">
        <f aca="false">A2/C2*D2</f>
        <v>40</v>
      </c>
      <c r="F2" s="7" t="n">
        <f aca="false">1/(B2*0.001)</f>
        <v>40</v>
      </c>
      <c r="G2" s="7" t="n">
        <f aca="false">0.5/A2*E2</f>
        <v>2.5</v>
      </c>
    </row>
    <row r="3" customFormat="false" ht="12.8" hidden="false" customHeight="false" outlineLevel="0" collapsed="false">
      <c r="A3" s="6" t="n">
        <v>7.5</v>
      </c>
      <c r="B3" s="6" t="n">
        <v>50</v>
      </c>
      <c r="C3" s="6" t="n">
        <v>2</v>
      </c>
      <c r="D3" s="6" t="n">
        <v>5</v>
      </c>
      <c r="E3" s="7" t="n">
        <f aca="false">A3/C3*D3</f>
        <v>18.75</v>
      </c>
      <c r="F3" s="7" t="n">
        <f aca="false">1/(B3*0.001)</f>
        <v>20</v>
      </c>
      <c r="G3" s="7" t="n">
        <f aca="false">0.5/A3*E3</f>
        <v>1.25</v>
      </c>
    </row>
    <row r="4" customFormat="false" ht="12.8" hidden="false" customHeight="false" outlineLevel="0" collapsed="false">
      <c r="A4" s="6" t="n">
        <v>7.75</v>
      </c>
      <c r="B4" s="6" t="n">
        <v>75</v>
      </c>
      <c r="C4" s="6" t="n">
        <v>3</v>
      </c>
      <c r="D4" s="6" t="n">
        <v>5</v>
      </c>
      <c r="E4" s="7" t="n">
        <f aca="false">A4/C4*D4</f>
        <v>12.9166666666667</v>
      </c>
      <c r="F4" s="7" t="n">
        <f aca="false">1/(B4*0.001)</f>
        <v>13.3333333333333</v>
      </c>
      <c r="G4" s="7" t="n">
        <f aca="false">0.5/A4*E4</f>
        <v>0.833333333333333</v>
      </c>
    </row>
    <row r="5" customFormat="false" ht="12.8" hidden="false" customHeight="false" outlineLevel="0" collapsed="false">
      <c r="A5" s="6" t="n">
        <v>8</v>
      </c>
      <c r="B5" s="6" t="n">
        <v>100</v>
      </c>
      <c r="C5" s="6" t="n">
        <v>4</v>
      </c>
      <c r="D5" s="6" t="n">
        <v>5</v>
      </c>
      <c r="E5" s="7" t="n">
        <f aca="false">A5/C5*D5</f>
        <v>10</v>
      </c>
      <c r="F5" s="7" t="n">
        <f aca="false">1/(B5*0.001)</f>
        <v>10</v>
      </c>
      <c r="G5" s="7" t="n">
        <f aca="false">0.5/A5*E5</f>
        <v>0.625</v>
      </c>
    </row>
    <row r="6" customFormat="false" ht="12.8" hidden="false" customHeight="false" outlineLevel="0" collapsed="false">
      <c r="A6" s="6" t="n">
        <v>8</v>
      </c>
      <c r="B6" s="6" t="n">
        <v>125</v>
      </c>
      <c r="C6" s="6" t="n">
        <v>5</v>
      </c>
      <c r="D6" s="6" t="n">
        <v>5</v>
      </c>
      <c r="E6" s="7" t="n">
        <f aca="false">A6/C6*D6</f>
        <v>8</v>
      </c>
      <c r="F6" s="7" t="n">
        <f aca="false">1/(B6*0.001)</f>
        <v>8</v>
      </c>
      <c r="G6" s="7" t="n">
        <f aca="false">0.5/A6*E6</f>
        <v>0.5</v>
      </c>
    </row>
    <row r="7" customFormat="false" ht="12.8" hidden="false" customHeight="false" outlineLevel="0" collapsed="false">
      <c r="A7" s="6" t="n">
        <v>10</v>
      </c>
      <c r="B7" s="6" t="n">
        <v>150</v>
      </c>
      <c r="C7" s="6" t="n">
        <v>8</v>
      </c>
      <c r="D7" s="6" t="n">
        <v>5</v>
      </c>
      <c r="E7" s="7" t="n">
        <f aca="false">A7/C7*D7</f>
        <v>6.25</v>
      </c>
      <c r="F7" s="7" t="n">
        <f aca="false">1/(B7*0.001)</f>
        <v>6.66666666666667</v>
      </c>
      <c r="G7" s="7" t="n">
        <f aca="false">0.5/A7*E7</f>
        <v>0.3125</v>
      </c>
    </row>
    <row r="8" customFormat="false" ht="12.8" hidden="false" customHeight="false" outlineLevel="0" collapsed="false">
      <c r="A8" s="6" t="n">
        <v>8.75</v>
      </c>
      <c r="B8" s="6" t="n">
        <v>175</v>
      </c>
      <c r="C8" s="6" t="n">
        <v>8</v>
      </c>
      <c r="D8" s="6" t="n">
        <v>5</v>
      </c>
      <c r="E8" s="7" t="n">
        <f aca="false">A8/C8*D8</f>
        <v>5.46875</v>
      </c>
      <c r="F8" s="7" t="n">
        <f aca="false">1/(B8*0.001)</f>
        <v>5.71428571428571</v>
      </c>
      <c r="G8" s="7" t="n">
        <f aca="false">0.5/A8*E8</f>
        <v>0.3125</v>
      </c>
    </row>
    <row r="9" customFormat="false" ht="12.8" hidden="false" customHeight="false" outlineLevel="0" collapsed="false">
      <c r="A9" s="6" t="n">
        <v>8.5</v>
      </c>
      <c r="B9" s="6" t="n">
        <v>200</v>
      </c>
      <c r="C9" s="6" t="n">
        <v>9</v>
      </c>
      <c r="D9" s="6" t="n">
        <v>5</v>
      </c>
      <c r="E9" s="7" t="n">
        <f aca="false">A9/C9*D9</f>
        <v>4.72222222222222</v>
      </c>
      <c r="F9" s="7" t="n">
        <f aca="false">1/(B9*0.001)</f>
        <v>5</v>
      </c>
      <c r="G9" s="7" t="n">
        <f aca="false">0.5/A9*E9</f>
        <v>0.277777777777778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47"/>
    <col collapsed="false" customWidth="false" hidden="false" outlineLevel="0" max="5" min="3" style="1" width="11.52"/>
    <col collapsed="false" customWidth="false" hidden="false" outlineLevel="0" max="6" min="6" style="8" width="11.52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3" t="s">
        <v>0</v>
      </c>
      <c r="B1" s="3" t="s">
        <v>7</v>
      </c>
      <c r="C1" s="3" t="s">
        <v>3</v>
      </c>
      <c r="D1" s="3" t="s">
        <v>8</v>
      </c>
      <c r="E1" s="3" t="s">
        <v>4</v>
      </c>
      <c r="F1" s="9" t="s">
        <v>6</v>
      </c>
    </row>
    <row r="2" customFormat="false" ht="12.8" hidden="false" customHeight="false" outlineLevel="0" collapsed="false">
      <c r="A2" s="6" t="n">
        <v>10</v>
      </c>
      <c r="B2" s="6" t="n">
        <v>10</v>
      </c>
      <c r="C2" s="6" t="n">
        <v>1</v>
      </c>
      <c r="D2" s="6" t="n">
        <v>1</v>
      </c>
      <c r="E2" s="6" t="n">
        <f aca="false">A2/B2*C2</f>
        <v>1</v>
      </c>
      <c r="F2" s="10" t="n">
        <f aca="false">0.5/A2*E2</f>
        <v>0.05</v>
      </c>
    </row>
    <row r="3" customFormat="false" ht="12.8" hidden="false" customHeight="false" outlineLevel="0" collapsed="false">
      <c r="A3" s="6" t="n">
        <v>8</v>
      </c>
      <c r="B3" s="6" t="n">
        <v>4</v>
      </c>
      <c r="C3" s="6" t="n">
        <v>1</v>
      </c>
      <c r="D3" s="6" t="n">
        <v>2</v>
      </c>
      <c r="E3" s="6" t="n">
        <f aca="false">A3/B3*C3</f>
        <v>2</v>
      </c>
      <c r="F3" s="10" t="n">
        <f aca="false">0.5/A3*E3</f>
        <v>0.125</v>
      </c>
    </row>
    <row r="4" customFormat="false" ht="12.8" hidden="false" customHeight="false" outlineLevel="0" collapsed="false">
      <c r="A4" s="6" t="n">
        <v>8</v>
      </c>
      <c r="B4" s="6" t="n">
        <v>4</v>
      </c>
      <c r="C4" s="6" t="n">
        <v>2</v>
      </c>
      <c r="D4" s="6" t="n">
        <v>4</v>
      </c>
      <c r="E4" s="6" t="n">
        <f aca="false">A4/B4*C4</f>
        <v>4</v>
      </c>
      <c r="F4" s="10" t="n">
        <f aca="false">0.5/A4*E4</f>
        <v>0.25</v>
      </c>
    </row>
    <row r="5" customFormat="false" ht="12.8" hidden="false" customHeight="false" outlineLevel="0" collapsed="false">
      <c r="A5" s="6" t="n">
        <v>7.5</v>
      </c>
      <c r="B5" s="6" t="n">
        <v>3</v>
      </c>
      <c r="C5" s="6" t="n">
        <v>2</v>
      </c>
      <c r="D5" s="6" t="n">
        <v>5</v>
      </c>
      <c r="E5" s="6" t="n">
        <f aca="false">A5/B5*C5</f>
        <v>5</v>
      </c>
      <c r="F5" s="10" t="n">
        <f aca="false">0.5/A5*E5</f>
        <v>0.333333333333333</v>
      </c>
    </row>
    <row r="6" customFormat="false" ht="12.8" hidden="false" customHeight="false" outlineLevel="0" collapsed="false">
      <c r="A6" s="6" t="n">
        <v>7.25</v>
      </c>
      <c r="B6" s="6" t="n">
        <v>2</v>
      </c>
      <c r="C6" s="6" t="n">
        <v>2</v>
      </c>
      <c r="D6" s="6" t="n">
        <v>7</v>
      </c>
      <c r="E6" s="6" t="n">
        <f aca="false">A6/B6*C6</f>
        <v>7.25</v>
      </c>
      <c r="F6" s="10" t="n">
        <f aca="false">0.5/A6*E6</f>
        <v>0.5</v>
      </c>
    </row>
    <row r="7" customFormat="false" ht="12.8" hidden="false" customHeight="false" outlineLevel="0" collapsed="false">
      <c r="A7" s="6" t="n">
        <v>8</v>
      </c>
      <c r="B7" s="6" t="n">
        <v>2</v>
      </c>
      <c r="C7" s="6" t="n">
        <v>2</v>
      </c>
      <c r="D7" s="6" t="n">
        <v>8</v>
      </c>
      <c r="E7" s="6" t="n">
        <f aca="false">A7/B7*C7</f>
        <v>8</v>
      </c>
      <c r="F7" s="10" t="n">
        <f aca="false">0.5/A7*E7</f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false" hidden="false" outlineLevel="0" max="9" min="6" style="8" width="11.52"/>
    <col collapsed="false" customWidth="false" hidden="false" outlineLevel="0" max="1025" min="10" style="1" width="11.52"/>
  </cols>
  <sheetData>
    <row r="1" s="11" customFormat="true" ht="12.8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  <row r="2" customFormat="false" ht="12.8" hidden="false" customHeight="false" outlineLevel="0" collapsed="false">
      <c r="A2" s="6" t="n">
        <v>1</v>
      </c>
      <c r="B2" s="6" t="n">
        <v>5.9</v>
      </c>
      <c r="C2" s="6" t="n">
        <v>2.1</v>
      </c>
      <c r="D2" s="6" t="n">
        <v>22</v>
      </c>
      <c r="E2" s="6" t="n">
        <v>4</v>
      </c>
      <c r="F2" s="10" t="n">
        <f aca="false">C2/B2</f>
        <v>0.35593220338983</v>
      </c>
      <c r="G2" s="10" t="n">
        <f aca="false">SQRT((0.1/B2)^2+(0.1/C2)^2)*F2</f>
        <v>0.0179907708266029</v>
      </c>
      <c r="H2" s="10" t="n">
        <f aca="false">(D2-E2)/(D2+E2)</f>
        <v>0.692307692307692</v>
      </c>
      <c r="I2" s="10" t="n">
        <f aca="false">SQRT((2/(D2-E2))^2+(2/(D2+E2))^2)*H2</f>
        <v>0.0935585106558692</v>
      </c>
    </row>
    <row r="3" customFormat="false" ht="12.8" hidden="false" customHeight="false" outlineLevel="0" collapsed="false">
      <c r="A3" s="6" t="n">
        <v>2</v>
      </c>
      <c r="B3" s="6" t="n">
        <v>5.8</v>
      </c>
      <c r="C3" s="6" t="n">
        <v>1.2</v>
      </c>
      <c r="D3" s="6" t="n">
        <v>18</v>
      </c>
      <c r="E3" s="6" t="n">
        <v>8</v>
      </c>
      <c r="F3" s="10" t="n">
        <f aca="false">C3/B3</f>
        <v>0.206896551724138</v>
      </c>
      <c r="G3" s="10" t="n">
        <f aca="false">SQRT((0.1/B3)^2+(0.1/C3)^2)*F3</f>
        <v>0.0176065313852091</v>
      </c>
      <c r="H3" s="10" t="n">
        <f aca="false">(D3-E3)/(D3+E3)</f>
        <v>0.384615384615385</v>
      </c>
      <c r="I3" s="10" t="n">
        <f aca="false">SQRT((2/(D3-E3))^2+(2/(D3+E3))^2)*H3</f>
        <v>0.0824164986815629</v>
      </c>
    </row>
    <row r="4" customFormat="false" ht="12.8" hidden="false" customHeight="false" outlineLevel="0" collapsed="false">
      <c r="A4" s="6" t="n">
        <v>3</v>
      </c>
      <c r="B4" s="6" t="n">
        <v>5.8</v>
      </c>
      <c r="C4" s="6" t="n">
        <v>2.4</v>
      </c>
      <c r="D4" s="6" t="n">
        <v>24</v>
      </c>
      <c r="E4" s="6" t="n">
        <v>3</v>
      </c>
      <c r="F4" s="10" t="n">
        <f aca="false">C4/B4</f>
        <v>0.413793103448276</v>
      </c>
      <c r="G4" s="10" t="n">
        <f aca="false">SQRT((0.1/B4)^2+(0.1/C4)^2)*F4</f>
        <v>0.0186591615059158</v>
      </c>
      <c r="H4" s="10" t="n">
        <f aca="false">(D4-E4)/(D4+E4)</f>
        <v>0.777777777777778</v>
      </c>
      <c r="I4" s="10" t="n">
        <f aca="false">SQRT((2/(D4-E4))^2+(2/(D4+E4))^2)*H4</f>
        <v>0.0938415987735916</v>
      </c>
    </row>
    <row r="5" customFormat="false" ht="12.8" hidden="false" customHeight="false" outlineLevel="0" collapsed="false">
      <c r="A5" s="6" t="n">
        <v>4</v>
      </c>
      <c r="B5" s="6" t="n">
        <v>5.9</v>
      </c>
      <c r="C5" s="6" t="n">
        <v>0.7</v>
      </c>
      <c r="D5" s="6" t="n">
        <v>16</v>
      </c>
      <c r="E5" s="6" t="n">
        <v>10</v>
      </c>
      <c r="F5" s="10" t="n">
        <f aca="false">C5/B5</f>
        <v>0.11864406779661</v>
      </c>
      <c r="G5" s="10" t="n">
        <f aca="false">SQRT((0.1/B5)^2+(0.1/C5)^2)*F5</f>
        <v>0.0170680273226233</v>
      </c>
      <c r="H5" s="10" t="n">
        <f aca="false">(D5-E5)/(D5+E5)</f>
        <v>0.230769230769231</v>
      </c>
      <c r="I5" s="10" t="n">
        <f aca="false">SQRT((2/(D5-E5))^2+(2/(D5+E5))^2)*H5</f>
        <v>0.0789447577758955</v>
      </c>
    </row>
    <row r="6" customFormat="false" ht="12.8" hidden="false" customHeight="false" outlineLevel="0" collapsed="false">
      <c r="A6" s="6" t="n">
        <v>5</v>
      </c>
      <c r="B6" s="6" t="n">
        <v>5.9</v>
      </c>
      <c r="C6" s="6" t="n">
        <v>0.4</v>
      </c>
      <c r="D6" s="6" t="n">
        <v>14</v>
      </c>
      <c r="E6" s="6" t="n">
        <v>9</v>
      </c>
      <c r="F6" s="10" t="n">
        <f aca="false">C6/B6</f>
        <v>0.0677966101694915</v>
      </c>
      <c r="G6" s="10" t="n">
        <f aca="false">SQRT((0.1/B6)^2+(0.1/C6)^2)*F6</f>
        <v>0.016988060260813</v>
      </c>
      <c r="H6" s="10" t="n">
        <f aca="false">(D6-E6)/(D6+E6)</f>
        <v>0.217391304347826</v>
      </c>
      <c r="I6" s="10" t="n">
        <f aca="false">SQRT((2/(D6-E6))^2+(2/(D6+E6))^2)*H6</f>
        <v>0.0889875409900931</v>
      </c>
    </row>
    <row r="7" customFormat="false" ht="12.8" hidden="false" customHeight="false" outlineLevel="0" collapsed="false">
      <c r="A7" s="6" t="n">
        <v>6</v>
      </c>
      <c r="B7" s="6" t="n">
        <v>5.9</v>
      </c>
      <c r="C7" s="6" t="n">
        <v>0</v>
      </c>
      <c r="D7" s="6" t="n">
        <v>12</v>
      </c>
      <c r="E7" s="6" t="n">
        <v>12</v>
      </c>
      <c r="F7" s="10" t="n">
        <f aca="false">C7/B7</f>
        <v>0</v>
      </c>
      <c r="G7" s="10" t="n">
        <v>0</v>
      </c>
      <c r="H7" s="10" t="n">
        <f aca="false">(D7-E7)/(D7+E7)</f>
        <v>0</v>
      </c>
      <c r="I7" s="10" t="n">
        <v>0</v>
      </c>
    </row>
    <row r="8" customFormat="false" ht="12.8" hidden="false" customHeight="false" outlineLevel="0" collapsed="false">
      <c r="A8" s="6" t="n">
        <v>7</v>
      </c>
      <c r="B8" s="6" t="n">
        <v>5.9</v>
      </c>
      <c r="C8" s="6" t="n">
        <v>2.6</v>
      </c>
      <c r="D8" s="6" t="n">
        <v>24</v>
      </c>
      <c r="E8" s="6" t="n">
        <v>0</v>
      </c>
      <c r="F8" s="10" t="n">
        <f aca="false">C8/B8</f>
        <v>0.440677966101695</v>
      </c>
      <c r="G8" s="10" t="n">
        <f aca="false">SQRT((0.1/B8)^2+(0.1/C8)^2)*F8</f>
        <v>0.018521919356294</v>
      </c>
      <c r="H8" s="10" t="n">
        <f aca="false">(D8-E8)/(D8+E8)</f>
        <v>1</v>
      </c>
      <c r="I8" s="10" t="n">
        <f aca="false">SQRT((2/(D8-E8))^2+(2/(D8+E8))^2)*H8</f>
        <v>0.117851130197758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2018-11-10T18:37:45Z</dcterms:created>
  <dc:creator/>
  <dc:description/>
  <dc:language>ru-RU</dc:language>
  <cp:lastModifiedBy/>
  <dcterms:modified xsi:type="dcterms:W3CDTF">2018-11-16T02:30:46Z</dcterms:modified>
  <cp:revision>7</cp:revision>
  <dc:subject/>
  <dc:title/>
</cp:coreProperties>
</file>