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2" i="1"/>
  <c r="H3" i="1" l="1"/>
  <c r="H4" i="1"/>
  <c r="H5" i="1"/>
  <c r="H6" i="1"/>
  <c r="H7" i="1"/>
  <c r="H8" i="1"/>
  <c r="H9" i="1"/>
  <c r="H10" i="1"/>
  <c r="H11" i="1"/>
  <c r="H2" i="1"/>
  <c r="F3" i="1"/>
  <c r="F4" i="1"/>
  <c r="F2" i="1"/>
</calcChain>
</file>

<file path=xl/comments1.xml><?xml version="1.0" encoding="utf-8"?>
<comments xmlns="http://schemas.openxmlformats.org/spreadsheetml/2006/main">
  <authors>
    <author>Автор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в кВт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Автор:
Расстояние между опорами ЛЭП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сечение сип-1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charset val="1"/>
          </rPr>
          <t xml:space="preserve">
Длительно-допустимый ток, А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погонная плотность, кг/м</t>
        </r>
      </text>
    </comment>
    <comment ref="G1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Погонное сопротивление, Ом/км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Грузоподъемность дрона, кг</t>
        </r>
      </text>
    </comment>
    <comment ref="J1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Стоимость квадрокоптера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Мощность дрона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Будет определять количество  дронов</t>
        </r>
      </text>
    </comment>
  </commentList>
</comments>
</file>

<file path=xl/sharedStrings.xml><?xml version="1.0" encoding="utf-8"?>
<sst xmlns="http://schemas.openxmlformats.org/spreadsheetml/2006/main" count="49" uniqueCount="39">
  <si>
    <t>load</t>
  </si>
  <si>
    <t>L_line</t>
  </si>
  <si>
    <t>m</t>
  </si>
  <si>
    <t>rho</t>
  </si>
  <si>
    <t>G_QD</t>
  </si>
  <si>
    <t>P_QD</t>
  </si>
  <si>
    <t>Повышенные требования к надежности/погодные условия</t>
  </si>
  <si>
    <t>F</t>
  </si>
  <si>
    <t>R0</t>
  </si>
  <si>
    <t>Imax</t>
  </si>
  <si>
    <t>Производитель</t>
  </si>
  <si>
    <t>Грузоподъемность G_QD</t>
  </si>
  <si>
    <t>Стоимость</t>
  </si>
  <si>
    <t>Время полета при полной загрузке</t>
  </si>
  <si>
    <t>Время зарядки</t>
  </si>
  <si>
    <t>№</t>
  </si>
  <si>
    <t>Энергоемкость АКБ, мА*ч</t>
  </si>
  <si>
    <t>Мощность батареи</t>
  </si>
  <si>
    <t>обязательные параметры</t>
  </si>
  <si>
    <t>Модель дрона</t>
  </si>
  <si>
    <t>Грузоподъемность (кг)</t>
  </si>
  <si>
    <t>Стоимость (руб.)</t>
  </si>
  <si>
    <t>Емкость аккумулятора (мАч)</t>
  </si>
  <si>
    <t>Время полета (мин)</t>
  </si>
  <si>
    <t>Время зарядки (ч)</t>
  </si>
  <si>
    <t>DJI Matrice 300 RTK</t>
  </si>
  <si>
    <t>Freefly Alta X</t>
  </si>
  <si>
    <t>Quantum Systems Trinity</t>
  </si>
  <si>
    <t>DJI Agras T30</t>
  </si>
  <si>
    <t>1,300,000</t>
  </si>
  <si>
    <t>Yuneec H520E</t>
  </si>
  <si>
    <t>Griff Aviation GRIFF 3000</t>
  </si>
  <si>
    <t>WingtraOne Gen II</t>
  </si>
  <si>
    <t>senseFly eBee X</t>
  </si>
  <si>
    <t>Parrot Anafi USA</t>
  </si>
  <si>
    <t>Skydio X2</t>
  </si>
  <si>
    <t>С</t>
  </si>
  <si>
    <t>dL</t>
  </si>
  <si>
    <t>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</si>
</sst>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₽&quot;_-;\-* #,##0.00\ &quot;₽&quot;_-;_-* &quot;-&quot;??\ &quot;₽&quot;_-;_-@_-"/>
    <numFmt numFmtId="164" formatCode="0.0"/>
  </numFmts>
  <fonts count="12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andara"/>
      <family val="2"/>
      <charset val="204"/>
    </font>
    <font>
      <i/>
      <sz val="11"/>
      <color theme="1"/>
      <name val="Candara"/>
      <family val="2"/>
      <charset val="204"/>
    </font>
    <font>
      <i/>
      <sz val="11"/>
      <color rgb="FFFF0000"/>
      <name val="Candara"/>
      <family val="2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.6"/>
      <color theme="1"/>
      <name val="Segoe UI"/>
      <family val="2"/>
      <charset val="204"/>
    </font>
    <font>
      <b/>
      <sz val="9.6"/>
      <color theme="1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0" xfId="0" applyFont="1" applyFill="1"/>
    <xf numFmtId="2" fontId="5" fillId="0" borderId="0" xfId="0" applyNumberFormat="1" applyFont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Fill="1" applyBorder="1"/>
    <xf numFmtId="0" fontId="0" fillId="0" borderId="5" xfId="0" applyBorder="1" applyAlignment="1"/>
    <xf numFmtId="0" fontId="0" fillId="0" borderId="4" xfId="0" applyBorder="1" applyAlignment="1">
      <alignment horizontal="center"/>
    </xf>
    <xf numFmtId="0" fontId="10" fillId="0" borderId="0" xfId="0" applyFont="1" applyBorder="1" applyAlignment="1">
      <alignment vertical="center" wrapText="1"/>
    </xf>
    <xf numFmtId="0" fontId="9" fillId="0" borderId="0" xfId="0" applyFont="1" applyBorder="1" applyAlignment="1">
      <alignment vertical="top" wrapText="1"/>
    </xf>
    <xf numFmtId="0" fontId="11" fillId="0" borderId="0" xfId="0" applyFont="1" applyBorder="1" applyAlignment="1">
      <alignment horizontal="center" vertical="top" wrapText="1"/>
    </xf>
    <xf numFmtId="1" fontId="10" fillId="0" borderId="0" xfId="1" applyNumberFormat="1" applyFont="1" applyBorder="1" applyAlignment="1">
      <alignment horizontal="center" vertical="center" wrapText="1"/>
    </xf>
    <xf numFmtId="164" fontId="10" fillId="0" borderId="0" xfId="0" applyNumberFormat="1" applyFont="1" applyBorder="1" applyAlignment="1">
      <alignment vertical="center" wrapText="1"/>
    </xf>
    <xf numFmtId="0" fontId="10" fillId="0" borderId="0" xfId="1" applyNumberFormat="1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2"/>
  <sheetViews>
    <sheetView tabSelected="1" topLeftCell="E1" zoomScale="70" zoomScaleNormal="70" workbookViewId="0">
      <selection activeCell="K18" sqref="K18"/>
    </sheetView>
  </sheetViews>
  <sheetFormatPr defaultRowHeight="14.4" x14ac:dyDescent="0.3"/>
  <cols>
    <col min="4" max="4" width="15.21875" customWidth="1"/>
    <col min="5" max="5" width="25.5546875" customWidth="1"/>
    <col min="6" max="6" width="11.88671875" customWidth="1"/>
    <col min="7" max="7" width="32.109375" customWidth="1"/>
    <col min="8" max="8" width="14.5546875" customWidth="1"/>
    <col min="9" max="9" width="12.5546875" customWidth="1"/>
    <col min="10" max="10" width="11.88671875" customWidth="1"/>
    <col min="11" max="11" width="22.88671875" customWidth="1"/>
  </cols>
  <sheetData>
    <row r="1" spans="1:13" x14ac:dyDescent="0.3">
      <c r="A1" s="3" t="s">
        <v>0</v>
      </c>
      <c r="B1" s="3" t="s">
        <v>1</v>
      </c>
      <c r="C1" s="4" t="s">
        <v>37</v>
      </c>
      <c r="D1" s="5" t="s">
        <v>7</v>
      </c>
      <c r="E1" s="13" t="s">
        <v>9</v>
      </c>
      <c r="F1" s="4" t="s">
        <v>3</v>
      </c>
      <c r="G1" s="11" t="s">
        <v>8</v>
      </c>
      <c r="H1" s="3" t="s">
        <v>2</v>
      </c>
      <c r="I1" s="3" t="s">
        <v>4</v>
      </c>
      <c r="J1" s="29" t="s">
        <v>36</v>
      </c>
      <c r="K1" s="29" t="s">
        <v>38</v>
      </c>
      <c r="L1" s="3" t="s">
        <v>5</v>
      </c>
      <c r="M1" s="1" t="s">
        <v>6</v>
      </c>
    </row>
    <row r="2" spans="1:13" x14ac:dyDescent="0.3">
      <c r="A2" s="9">
        <v>50</v>
      </c>
      <c r="B2" s="9">
        <v>100</v>
      </c>
      <c r="C2" s="30">
        <v>30</v>
      </c>
      <c r="D2" s="6">
        <v>16</v>
      </c>
      <c r="E2" s="18">
        <v>100</v>
      </c>
      <c r="F2" s="15">
        <f>$F$5*D2/$D$5</f>
        <v>68.8</v>
      </c>
      <c r="G2" s="12">
        <v>1.9</v>
      </c>
      <c r="H2" s="2">
        <f>2*$B$2*F2/1000</f>
        <v>13.76</v>
      </c>
      <c r="I2" s="31">
        <f>0.7*G23</f>
        <v>23.799999999999997</v>
      </c>
      <c r="J2" s="26">
        <v>1500000</v>
      </c>
      <c r="K2" s="23" t="s">
        <v>25</v>
      </c>
      <c r="L2" s="8"/>
      <c r="M2" s="1">
        <v>2</v>
      </c>
    </row>
    <row r="3" spans="1:13" x14ac:dyDescent="0.3">
      <c r="A3" s="3"/>
      <c r="B3" s="3"/>
      <c r="C3" s="7"/>
      <c r="D3" s="7">
        <v>25</v>
      </c>
      <c r="E3" s="18">
        <v>130</v>
      </c>
      <c r="F3" s="15">
        <f t="shared" ref="F3:F4" si="0">$F$5*D3/$D$5</f>
        <v>107.5</v>
      </c>
      <c r="G3" s="13">
        <v>1.2</v>
      </c>
      <c r="H3" s="2">
        <f t="shared" ref="H3:H11" si="1">2*$B$2*F3/1000</f>
        <v>21.5</v>
      </c>
      <c r="I3" s="31">
        <f t="shared" ref="I3:I11" si="2">0.7*G24</f>
        <v>28</v>
      </c>
      <c r="J3" s="28">
        <v>2000000</v>
      </c>
      <c r="K3" s="23" t="s">
        <v>26</v>
      </c>
    </row>
    <row r="4" spans="1:13" x14ac:dyDescent="0.3">
      <c r="A4" s="3"/>
      <c r="B4" s="3"/>
      <c r="C4" s="7"/>
      <c r="D4" s="7">
        <v>35</v>
      </c>
      <c r="E4" s="18">
        <v>160</v>
      </c>
      <c r="F4" s="15">
        <f t="shared" si="0"/>
        <v>150.5</v>
      </c>
      <c r="G4" s="13">
        <v>0.86799999999999999</v>
      </c>
      <c r="H4" s="2">
        <f t="shared" si="1"/>
        <v>30.1</v>
      </c>
      <c r="I4" s="31">
        <f t="shared" si="2"/>
        <v>17.5</v>
      </c>
      <c r="J4" s="28">
        <v>1200000</v>
      </c>
      <c r="K4" s="23" t="s">
        <v>27</v>
      </c>
    </row>
    <row r="5" spans="1:13" x14ac:dyDescent="0.3">
      <c r="A5" s="3"/>
      <c r="B5" s="3"/>
      <c r="C5" s="7"/>
      <c r="D5" s="7">
        <v>50</v>
      </c>
      <c r="E5" s="18">
        <v>195</v>
      </c>
      <c r="F5" s="16">
        <v>215</v>
      </c>
      <c r="G5" s="13">
        <v>0.64100000000000001</v>
      </c>
      <c r="H5" s="2">
        <f t="shared" si="1"/>
        <v>43</v>
      </c>
      <c r="I5" s="31">
        <f t="shared" si="2"/>
        <v>21</v>
      </c>
      <c r="J5" s="28">
        <v>1300000</v>
      </c>
      <c r="K5" s="23" t="s">
        <v>28</v>
      </c>
    </row>
    <row r="6" spans="1:13" x14ac:dyDescent="0.3">
      <c r="A6" s="3"/>
      <c r="B6" s="3"/>
      <c r="C6" s="7"/>
      <c r="D6" s="7">
        <v>70</v>
      </c>
      <c r="E6" s="18">
        <v>240</v>
      </c>
      <c r="F6" s="16">
        <v>282</v>
      </c>
      <c r="G6" s="13">
        <v>0.443</v>
      </c>
      <c r="H6" s="2">
        <f t="shared" si="1"/>
        <v>56.4</v>
      </c>
      <c r="I6" s="31">
        <f t="shared" si="2"/>
        <v>14</v>
      </c>
      <c r="J6" s="28">
        <v>700000</v>
      </c>
      <c r="K6" s="23" t="s">
        <v>30</v>
      </c>
    </row>
    <row r="7" spans="1:13" x14ac:dyDescent="0.3">
      <c r="A7" s="3"/>
      <c r="B7" s="3"/>
      <c r="C7" s="7"/>
      <c r="D7" s="7">
        <v>95</v>
      </c>
      <c r="E7" s="18">
        <v>300</v>
      </c>
      <c r="F7" s="16">
        <v>364</v>
      </c>
      <c r="G7" s="13">
        <v>0.32</v>
      </c>
      <c r="H7" s="2">
        <f t="shared" si="1"/>
        <v>72.8</v>
      </c>
      <c r="I7" s="31">
        <f t="shared" si="2"/>
        <v>10.5</v>
      </c>
      <c r="J7" s="28">
        <v>900000</v>
      </c>
      <c r="K7" s="23" t="s">
        <v>31</v>
      </c>
    </row>
    <row r="8" spans="1:13" x14ac:dyDescent="0.3">
      <c r="A8" s="3"/>
      <c r="B8" s="3"/>
      <c r="C8" s="7"/>
      <c r="D8" s="7">
        <v>120</v>
      </c>
      <c r="E8" s="18">
        <v>340</v>
      </c>
      <c r="F8" s="16">
        <v>445</v>
      </c>
      <c r="G8" s="13">
        <v>0.253</v>
      </c>
      <c r="H8" s="2">
        <f t="shared" si="1"/>
        <v>89</v>
      </c>
      <c r="I8" s="31">
        <f t="shared" si="2"/>
        <v>17.5</v>
      </c>
      <c r="J8" s="28">
        <v>1100000</v>
      </c>
      <c r="K8" s="23" t="s">
        <v>32</v>
      </c>
    </row>
    <row r="9" spans="1:13" x14ac:dyDescent="0.3">
      <c r="A9" s="2"/>
      <c r="B9" s="2"/>
      <c r="C9" s="2"/>
      <c r="D9" s="10">
        <v>150</v>
      </c>
      <c r="E9" s="18">
        <v>380</v>
      </c>
      <c r="F9" s="2">
        <v>540</v>
      </c>
      <c r="G9" s="13">
        <v>0.20599999999999999</v>
      </c>
      <c r="H9" s="2">
        <f t="shared" si="1"/>
        <v>108</v>
      </c>
      <c r="I9" s="31">
        <f t="shared" si="2"/>
        <v>14</v>
      </c>
      <c r="J9" s="28">
        <v>800000</v>
      </c>
      <c r="K9" s="23" t="s">
        <v>33</v>
      </c>
    </row>
    <row r="10" spans="1:13" x14ac:dyDescent="0.3">
      <c r="A10" s="2"/>
      <c r="B10" s="2"/>
      <c r="C10" s="2"/>
      <c r="D10" s="10">
        <v>185</v>
      </c>
      <c r="E10" s="18">
        <v>436</v>
      </c>
      <c r="F10" s="2">
        <v>722</v>
      </c>
      <c r="G10" s="14">
        <v>0.16400000000000001</v>
      </c>
      <c r="H10" s="2">
        <f t="shared" si="1"/>
        <v>144.4</v>
      </c>
      <c r="I10" s="31">
        <f t="shared" si="2"/>
        <v>11.2</v>
      </c>
      <c r="J10" s="28">
        <v>700000</v>
      </c>
      <c r="K10" s="23" t="s">
        <v>34</v>
      </c>
    </row>
    <row r="11" spans="1:13" x14ac:dyDescent="0.3">
      <c r="A11" s="2"/>
      <c r="B11" s="2"/>
      <c r="C11" s="2"/>
      <c r="D11" s="10">
        <v>240</v>
      </c>
      <c r="E11" s="18">
        <v>515</v>
      </c>
      <c r="F11" s="2">
        <v>950</v>
      </c>
      <c r="G11" s="14">
        <v>0.125</v>
      </c>
      <c r="H11" s="2">
        <f t="shared" si="1"/>
        <v>190</v>
      </c>
      <c r="I11" s="31">
        <f t="shared" si="2"/>
        <v>17.5</v>
      </c>
      <c r="J11" s="28">
        <v>1300000</v>
      </c>
      <c r="K11" s="23" t="s">
        <v>35</v>
      </c>
    </row>
    <row r="13" spans="1:13" x14ac:dyDescent="0.3">
      <c r="E13" s="22" t="s">
        <v>18</v>
      </c>
      <c r="F13" s="22"/>
      <c r="G13" s="22"/>
    </row>
    <row r="14" spans="1:13" x14ac:dyDescent="0.3">
      <c r="C14" s="17" t="s">
        <v>15</v>
      </c>
      <c r="D14" s="21" t="s">
        <v>10</v>
      </c>
      <c r="E14" s="19" t="s">
        <v>11</v>
      </c>
      <c r="F14" s="17" t="s">
        <v>12</v>
      </c>
      <c r="G14" s="17" t="s">
        <v>13</v>
      </c>
      <c r="H14" s="20" t="s">
        <v>14</v>
      </c>
      <c r="I14" s="20" t="s">
        <v>16</v>
      </c>
      <c r="J14" s="20" t="s">
        <v>17</v>
      </c>
    </row>
    <row r="15" spans="1:13" x14ac:dyDescent="0.3">
      <c r="C15" s="17">
        <v>1</v>
      </c>
    </row>
    <row r="16" spans="1:13" x14ac:dyDescent="0.3">
      <c r="C16" s="17">
        <v>2</v>
      </c>
    </row>
    <row r="17" spans="3:11" x14ac:dyDescent="0.3">
      <c r="C17" s="17">
        <v>3</v>
      </c>
    </row>
    <row r="18" spans="3:11" x14ac:dyDescent="0.3">
      <c r="C18" s="17">
        <v>4</v>
      </c>
    </row>
    <row r="19" spans="3:11" x14ac:dyDescent="0.3">
      <c r="C19" s="17">
        <v>5</v>
      </c>
    </row>
    <row r="20" spans="3:11" x14ac:dyDescent="0.3">
      <c r="C20" s="17">
        <v>6</v>
      </c>
    </row>
    <row r="21" spans="3:11" x14ac:dyDescent="0.3">
      <c r="C21" s="17">
        <v>7</v>
      </c>
    </row>
    <row r="22" spans="3:11" ht="41.4" x14ac:dyDescent="0.3">
      <c r="C22" s="17">
        <v>8</v>
      </c>
      <c r="F22" s="24" t="s">
        <v>19</v>
      </c>
      <c r="G22" s="25" t="s">
        <v>20</v>
      </c>
      <c r="H22" s="25" t="s">
        <v>21</v>
      </c>
      <c r="I22" s="25" t="s">
        <v>22</v>
      </c>
      <c r="J22" s="25" t="s">
        <v>23</v>
      </c>
      <c r="K22" s="25" t="s">
        <v>24</v>
      </c>
    </row>
    <row r="23" spans="3:11" ht="27.6" x14ac:dyDescent="0.3">
      <c r="C23" s="17">
        <v>9</v>
      </c>
      <c r="F23" s="23" t="s">
        <v>25</v>
      </c>
      <c r="G23" s="23">
        <v>34</v>
      </c>
      <c r="H23" s="26">
        <v>1500000</v>
      </c>
      <c r="I23" s="23">
        <v>22</v>
      </c>
      <c r="J23" s="23">
        <v>55</v>
      </c>
      <c r="K23" s="27">
        <v>1.5</v>
      </c>
    </row>
    <row r="24" spans="3:11" x14ac:dyDescent="0.3">
      <c r="F24" s="23" t="s">
        <v>26</v>
      </c>
      <c r="G24" s="23">
        <v>40</v>
      </c>
      <c r="H24" s="28">
        <v>2000000</v>
      </c>
      <c r="I24" s="23">
        <v>24</v>
      </c>
      <c r="J24" s="23">
        <v>45</v>
      </c>
      <c r="K24" s="27">
        <v>2</v>
      </c>
    </row>
    <row r="25" spans="3:11" ht="41.4" x14ac:dyDescent="0.3">
      <c r="F25" s="23" t="s">
        <v>27</v>
      </c>
      <c r="G25" s="23">
        <v>25</v>
      </c>
      <c r="H25" s="28">
        <v>1200000</v>
      </c>
      <c r="I25" s="23">
        <v>18</v>
      </c>
      <c r="J25" s="23">
        <v>40</v>
      </c>
      <c r="K25" s="27">
        <v>1.5</v>
      </c>
    </row>
    <row r="26" spans="3:11" x14ac:dyDescent="0.3">
      <c r="F26" s="23" t="s">
        <v>28</v>
      </c>
      <c r="G26" s="23">
        <v>30</v>
      </c>
      <c r="H26" s="28" t="s">
        <v>29</v>
      </c>
      <c r="I26" s="23">
        <v>12</v>
      </c>
      <c r="J26" s="23">
        <v>35</v>
      </c>
      <c r="K26" s="27">
        <v>1.5</v>
      </c>
    </row>
    <row r="27" spans="3:11" ht="27.6" x14ac:dyDescent="0.3">
      <c r="F27" s="23" t="s">
        <v>30</v>
      </c>
      <c r="G27" s="23">
        <v>20</v>
      </c>
      <c r="H27" s="28">
        <v>700000</v>
      </c>
      <c r="I27" s="23">
        <v>10.5</v>
      </c>
      <c r="J27" s="23">
        <v>33</v>
      </c>
      <c r="K27" s="27">
        <v>2</v>
      </c>
    </row>
    <row r="28" spans="3:11" ht="27.6" x14ac:dyDescent="0.3">
      <c r="F28" s="23" t="s">
        <v>31</v>
      </c>
      <c r="G28" s="23">
        <v>15</v>
      </c>
      <c r="H28" s="28">
        <v>900000</v>
      </c>
      <c r="I28" s="23">
        <v>15</v>
      </c>
      <c r="J28" s="23">
        <v>50</v>
      </c>
      <c r="K28" s="27">
        <v>1.5</v>
      </c>
    </row>
    <row r="29" spans="3:11" ht="27.6" x14ac:dyDescent="0.3">
      <c r="F29" s="23" t="s">
        <v>32</v>
      </c>
      <c r="G29" s="23">
        <v>25</v>
      </c>
      <c r="H29" s="28">
        <v>1100000</v>
      </c>
      <c r="I29" s="23">
        <v>14</v>
      </c>
      <c r="J29" s="23">
        <v>40</v>
      </c>
      <c r="K29" s="27">
        <v>2</v>
      </c>
    </row>
    <row r="30" spans="3:11" ht="27.6" x14ac:dyDescent="0.3">
      <c r="F30" s="23" t="s">
        <v>33</v>
      </c>
      <c r="G30" s="23">
        <v>20</v>
      </c>
      <c r="H30" s="28">
        <v>800000</v>
      </c>
      <c r="I30" s="23">
        <v>14.5</v>
      </c>
      <c r="J30" s="23">
        <v>35</v>
      </c>
      <c r="K30" s="27">
        <v>1.5</v>
      </c>
    </row>
    <row r="31" spans="3:11" ht="27.6" x14ac:dyDescent="0.3">
      <c r="F31" s="23" t="s">
        <v>34</v>
      </c>
      <c r="G31" s="23">
        <v>16</v>
      </c>
      <c r="H31" s="28">
        <v>700000</v>
      </c>
      <c r="I31" s="23">
        <v>3.2</v>
      </c>
      <c r="J31" s="23">
        <v>32</v>
      </c>
      <c r="K31" s="27">
        <v>1</v>
      </c>
    </row>
    <row r="32" spans="3:11" x14ac:dyDescent="0.3">
      <c r="F32" s="23" t="s">
        <v>35</v>
      </c>
      <c r="G32" s="23">
        <v>25</v>
      </c>
      <c r="H32" s="28">
        <v>1300000</v>
      </c>
      <c r="I32" s="23">
        <v>16.5</v>
      </c>
      <c r="J32" s="23">
        <v>35</v>
      </c>
      <c r="K32" s="27">
        <v>2</v>
      </c>
    </row>
  </sheetData>
  <mergeCells count="1">
    <mergeCell ref="E13:G13"/>
  </mergeCells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2024-11-09T17:43:32Z</dcterms:modified>
</cp:coreProperties>
</file>