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Doc" sheetId="1" r:id="rId4"/>
    <sheet state="visible" name="EnemyInstancesOriginalSourceDat" sheetId="2" r:id="rId5"/>
    <sheet state="visible" name="WayPointsOriginalSourceData" sheetId="3" r:id="rId6"/>
    <sheet state="visible" name="EnemyInstances" sheetId="4" r:id="rId7"/>
    <sheet state="visible" name="WayPoints" sheetId="5" r:id="rId8"/>
    <sheet state="visible" name="WayPointPathsIndex" sheetId="6" r:id="rId9"/>
    <sheet state="visible" name="EnemyTypes" sheetId="7" r:id="rId10"/>
    <sheet state="visible" name="LevelWaveIndex" sheetId="8" r:id="rId11"/>
    <sheet state="visible" name="SpawnPoints" sheetId="9" r:id="rId12"/>
    <sheet state="visible" name="Limits" sheetId="10" r:id="rId13"/>
  </sheets>
  <definedNames>
    <definedName name="half_cell_height">Limits!$I$9</definedName>
    <definedName name="half_width">Limits!$I$4</definedName>
    <definedName name="width">Limits!$I$2</definedName>
    <definedName name="half_height">Limits!$I$5</definedName>
    <definedName name="height">Limits!$I$3</definedName>
    <definedName name="cell_height">Limits!$I$7</definedName>
    <definedName name="half_cell_width">Limits!$I$8</definedName>
    <definedName name="cell_width">Limits!$I$6</definedName>
    <definedName hidden="1" localSheetId="1" name="_xlnm._FilterDatabase">EnemyInstancesOriginalSourceDat!$A$1:$H$1000</definedName>
    <definedName hidden="1" localSheetId="3" name="_xlnm._FilterDatabase">EnemyInstances!$A$1:$G$1004</definedName>
  </definedNames>
  <calcPr/>
</workbook>
</file>

<file path=xl/sharedStrings.xml><?xml version="1.0" encoding="utf-8"?>
<sst xmlns="http://schemas.openxmlformats.org/spreadsheetml/2006/main" count="1349" uniqueCount="128">
  <si>
    <t>StraightFly spawn from top flyes straight down</t>
  </si>
  <si>
    <t>WayPointFly spawn on first waypoint path flyes by waypoint path</t>
  </si>
  <si>
    <t>Ephemera spawn choose target point based on player position flyes toward target point</t>
  </si>
  <si>
    <t>BossCommon</t>
  </si>
  <si>
    <t>BossLegendary spawn and randomly bounce on screen</t>
  </si>
  <si>
    <t>LevelIndex</t>
  </si>
  <si>
    <t>WaveIndex</t>
  </si>
  <si>
    <t>StartTime</t>
  </si>
  <si>
    <t>EnemyType</t>
  </si>
  <si>
    <t>EnemyVariationType</t>
  </si>
  <si>
    <t>SpawnPointGroup</t>
  </si>
  <si>
    <t>SpawnPointIndex</t>
  </si>
  <si>
    <t>WayPointPathIndex</t>
  </si>
  <si>
    <t>StraightFly</t>
  </si>
  <si>
    <t>EnemyStraight_1</t>
  </si>
  <si>
    <t>Top</t>
  </si>
  <si>
    <t>EnemyStraight_4</t>
  </si>
  <si>
    <t>EnemyStraight_2</t>
  </si>
  <si>
    <t>WayPointFly</t>
  </si>
  <si>
    <t>EnemyWayPointFly_1</t>
  </si>
  <si>
    <t>Unknown</t>
  </si>
  <si>
    <t>EnemyBossCommon_1</t>
  </si>
  <si>
    <t>Left</t>
  </si>
  <si>
    <t>Right</t>
  </si>
  <si>
    <t>BossLegendary</t>
  </si>
  <si>
    <t>EnemyBossLegendary_1</t>
  </si>
  <si>
    <t>Bottom</t>
  </si>
  <si>
    <t>EnemyWayPointFly_2</t>
  </si>
  <si>
    <t>EnemyStraight_5</t>
  </si>
  <si>
    <t>Ephemera</t>
  </si>
  <si>
    <t>EnemyEphemera_2</t>
  </si>
  <si>
    <t>EnemyStraight_3</t>
  </si>
  <si>
    <t>EnemyBossCommon_2</t>
  </si>
  <si>
    <t>EnemyEphemera_1</t>
  </si>
  <si>
    <t>PathIndex</t>
  </si>
  <si>
    <t>X</t>
  </si>
  <si>
    <t>Y</t>
  </si>
  <si>
    <t>LevelWaveID</t>
  </si>
  <si>
    <t>StartTimeQ4</t>
  </si>
  <si>
    <t>IsNotFirstInstance</t>
  </si>
  <si>
    <t>EnemyIndex</t>
  </si>
  <si>
    <t>SpawnPointGroupIndex</t>
  </si>
  <si>
    <t>FlatSpawnPointIndex</t>
  </si>
  <si>
    <t>ExportFilter</t>
  </si>
  <si>
    <t>ExportColomn</t>
  </si>
  <si>
    <t>ExportSize</t>
  </si>
  <si>
    <t>uint16_t</t>
  </si>
  <si>
    <t>uint8_t</t>
  </si>
  <si>
    <t>int8_t</t>
  </si>
  <si>
    <t>Bullet_Enemy_Special_1</t>
  </si>
  <si>
    <t>Enemy</t>
  </si>
  <si>
    <t>Index</t>
  </si>
  <si>
    <t>XQ4</t>
  </si>
  <si>
    <t>YQ4</t>
  </si>
  <si>
    <t>XQ4AsFloat</t>
  </si>
  <si>
    <t>YQ4AsFloat</t>
  </si>
  <si>
    <t>RedusedIndex</t>
  </si>
  <si>
    <t>RedusedPathIndex</t>
  </si>
  <si>
    <t>RedusedXQ4</t>
  </si>
  <si>
    <t>RedusedYQ4</t>
  </si>
  <si>
    <t>RedusedXQ4AsFloat</t>
  </si>
  <si>
    <t>RedusedYQ4AsFloat</t>
  </si>
  <si>
    <t>RedusedXQ4Offset128</t>
  </si>
  <si>
    <t>RedusedYQ4Offset128</t>
  </si>
  <si>
    <t>RedusedXYQ4Offset128</t>
  </si>
  <si>
    <t>WayPointStartIndex</t>
  </si>
  <si>
    <t>WayPointCount</t>
  </si>
  <si>
    <t>TimeOut</t>
  </si>
  <si>
    <t>TimeOutQ4</t>
  </si>
  <si>
    <t>Radius</t>
  </si>
  <si>
    <t>MovementSpeed</t>
  </si>
  <si>
    <t>Health</t>
  </si>
  <si>
    <t>Damage</t>
  </si>
  <si>
    <t>RadiusQ4</t>
  </si>
  <si>
    <t>MovementSpeedQ4</t>
  </si>
  <si>
    <t>EnemyInstancesStartIndex</t>
  </si>
  <si>
    <t>EnemyInstancesCount</t>
  </si>
  <si>
    <t>XQ4Offset128</t>
  </si>
  <si>
    <t>YQ4Offset128</t>
  </si>
  <si>
    <t>XYQ4Offset128</t>
  </si>
  <si>
    <t>WaypointPathIndex</t>
  </si>
  <si>
    <t>x</t>
  </si>
  <si>
    <t>y</t>
  </si>
  <si>
    <t>Count Constraints</t>
  </si>
  <si>
    <t>Pass</t>
  </si>
  <si>
    <t>Other Constraints</t>
  </si>
  <si>
    <t>Globals</t>
  </si>
  <si>
    <t>Notes</t>
  </si>
  <si>
    <t>Todo</t>
  </si>
  <si>
    <t>MaxWavesPerLevel</t>
  </si>
  <si>
    <t>Enemy variation names must be globally unique</t>
  </si>
  <si>
    <t>width</t>
  </si>
  <si>
    <t>FinalWayPointPathIndex = abs(WayPointPathIndex) + (PlayerXQuantizeToSpawnGrid * sign(WayPointPathIndex))</t>
  </si>
  <si>
    <t>Rotation for EnemyInstances</t>
  </si>
  <si>
    <t>MaxEnemyType</t>
  </si>
  <si>
    <t>Every EnemyInstances has a SpawnPoint</t>
  </si>
  <si>
    <t>height</t>
  </si>
  <si>
    <t>Bullet spawn time is relative to enemy lifetime</t>
  </si>
  <si>
    <t>Pack AoS EnemyBulletTypes</t>
  </si>
  <si>
    <t>SpawnGridResolution</t>
  </si>
  <si>
    <t>Every EnemyInstances has a WayPointPath</t>
  </si>
  <si>
    <t>half_width</t>
  </si>
  <si>
    <t>Pack AoS BulletTypes</t>
  </si>
  <si>
    <t>MaxWaveStartTime</t>
  </si>
  <si>
    <t>EnemyBulletTypes position non zero</t>
  </si>
  <si>
    <t>half_height</t>
  </si>
  <si>
    <t>Simulation region for bullets move culling</t>
  </si>
  <si>
    <t>MaxWayPointPaths</t>
  </si>
  <si>
    <t>cell_width</t>
  </si>
  <si>
    <t>MaxEnemyMovementSpeed</t>
  </si>
  <si>
    <t>cell_height</t>
  </si>
  <si>
    <t>MaxEnemyRadius</t>
  </si>
  <si>
    <t>half_cell_width</t>
  </si>
  <si>
    <t>MaxInstancesPerWave</t>
  </si>
  <si>
    <t>half_cell_height</t>
  </si>
  <si>
    <t>MaxWayPointsPerPath</t>
  </si>
  <si>
    <t>MaxSourceBulletTypes</t>
  </si>
  <si>
    <t>MaxSourceBulletTypesPerEnemyType</t>
  </si>
  <si>
    <t>MaxBulletsTimeCastSeconds</t>
  </si>
  <si>
    <t>MaxBulletsQuantity</t>
  </si>
  <si>
    <t>MaxBulletsTimeLoopSeconds</t>
  </si>
  <si>
    <t>MaxBulletsTimeDelaySeconds</t>
  </si>
  <si>
    <t>MaxBulletTypes</t>
  </si>
  <si>
    <t>MaxWayPointTimeOut</t>
  </si>
  <si>
    <t>MaxBulletMovementSpeed</t>
  </si>
  <si>
    <t>MaxBulletRadius</t>
  </si>
  <si>
    <t>MaxBulletInstanceCount</t>
  </si>
  <si>
    <t>MaxSpawnCountPerSourceBulletType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</si>
</sst>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Monospace"/>
    </font>
  </fonts>
  <fills count="17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0" fontId="1" numFmtId="0" xfId="0" applyFont="1"/>
    <xf borderId="0" fillId="3" fontId="2" numFmtId="0" xfId="0" applyAlignment="1" applyFont="1">
      <alignment readingOrder="0"/>
    </xf>
    <xf borderId="0" fillId="6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Fill="1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9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  <tableStyles count="9">
    <tableStyle count="3" pivot="0" name="WayPointsOriginalSourceData-style">
      <tableStyleElement dxfId="1" type="headerRow"/>
      <tableStyleElement dxfId="2" type="firstRowStripe"/>
      <tableStyleElement dxfId="3" type="secondRowStripe"/>
    </tableStyle>
    <tableStyle count="3" pivot="0" name="WayPoints-style">
      <tableStyleElement dxfId="1" type="headerRow"/>
      <tableStyleElement dxfId="2" type="firstRowStripe"/>
      <tableStyleElement dxfId="3" type="secondRowStripe"/>
    </tableStyle>
    <tableStyle count="3" pivot="0" name="WayPointPathsIndex-style">
      <tableStyleElement dxfId="1" type="headerRow"/>
      <tableStyleElement dxfId="2" type="firstRowStripe"/>
      <tableStyleElement dxfId="3" type="secondRowStripe"/>
    </tableStyle>
    <tableStyle count="3" pivot="0" name="EnemyTypes-style">
      <tableStyleElement dxfId="1" type="headerRow"/>
      <tableStyleElement dxfId="2" type="firstRowStripe"/>
      <tableStyleElement dxfId="3" type="secondRowStripe"/>
    </tableStyle>
    <tableStyle count="3" pivot="0" name="LevelWaveIndex-style">
      <tableStyleElement dxfId="1" type="headerRow"/>
      <tableStyleElement dxfId="2" type="firstRowStripe"/>
      <tableStyleElement dxfId="3" type="secondRowStripe"/>
    </tableStyle>
    <tableStyle count="3" pivot="0" name="SpawnPoints-style">
      <tableStyleElement dxfId="1" type="headerRow"/>
      <tableStyleElement dxfId="2" type="firstRowStripe"/>
      <tableStyleElement dxfId="3" type="secondRowStripe"/>
    </tableStyle>
    <tableStyle count="3" pivot="0" name="SpawnPoints-style 2">
      <tableStyleElement dxfId="1" type="headerRow"/>
      <tableStyleElement dxfId="2" type="firstRowStripe"/>
      <tableStyleElement dxfId="3" type="secondRowStripe"/>
    </tableStyle>
    <tableStyle count="2" pivot="0" name="SpawnPoints-style 3">
      <tableStyleElement dxfId="2" type="firstRowStripe"/>
      <tableStyleElement dxfId="3" type="secondRowStripe"/>
    </tableStyle>
    <tableStyle count="2" pivot="0" name="SpawnPoints-style 4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WayPoints!$B$2:$B$81</c:f>
            </c:numRef>
          </c:xVal>
          <c:yVal>
            <c:numRef>
              <c:f>WayPoints!$C$2:$C$81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499705"/>
        <c:axId val="1676385972"/>
      </c:scatterChart>
      <c:valAx>
        <c:axId val="1301499705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6385972"/>
      </c:valAx>
      <c:valAx>
        <c:axId val="167638597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14997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WayPoints!$L$2:$L$81</c:f>
            </c:numRef>
          </c:xVal>
          <c:yVal>
            <c:numRef>
              <c:f>WayPoints!$M$2:$M$81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116951"/>
        <c:axId val="805911353"/>
      </c:scatterChart>
      <c:valAx>
        <c:axId val="1322116951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5911353"/>
      </c:valAx>
      <c:valAx>
        <c:axId val="80591135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21169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577088"/>
        <c:axId val="1508430153"/>
      </c:scatterChart>
      <c:valAx>
        <c:axId val="43057708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8430153"/>
      </c:valAx>
      <c:valAx>
        <c:axId val="150843015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05770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WayPoints!$B$110:$B$125</c:f>
            </c:numRef>
          </c:xVal>
          <c:yVal>
            <c:numRef>
              <c:f>WayPoints!$C$110:$C$125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571877"/>
        <c:axId val="1765168150"/>
      </c:scatterChart>
      <c:valAx>
        <c:axId val="1018571877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5168150"/>
      </c:valAx>
      <c:valAx>
        <c:axId val="176516815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85718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WayPoints!$B$127:$B$254</c:f>
            </c:numRef>
          </c:xVal>
          <c:yVal>
            <c:numRef>
              <c:f>WayPoints!$C$127:$C$254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177632"/>
        <c:axId val="776359879"/>
      </c:scatterChart>
      <c:valAx>
        <c:axId val="1941177632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6359879"/>
      </c:valAx>
      <c:valAx>
        <c:axId val="77635987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11776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58195"/>
        <c:axId val="1450260133"/>
      </c:scatterChart>
      <c:valAx>
        <c:axId val="627958195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0260133"/>
      </c:valAx>
      <c:valAx>
        <c:axId val="145026013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79581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WayPoints!$L$110:$L$125</c:f>
            </c:numRef>
          </c:xVal>
          <c:yVal>
            <c:numRef>
              <c:f>WayPoints!$M$110:$M$125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718329"/>
        <c:axId val="1175239985"/>
      </c:scatterChart>
      <c:valAx>
        <c:axId val="1984718329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5239985"/>
      </c:valAx>
      <c:valAx>
        <c:axId val="117523998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47183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WayPoints!$L$127:$L$254</c:f>
            </c:numRef>
          </c:xVal>
          <c:yVal>
            <c:numRef>
              <c:f>WayPoints!$M$127:$M$254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835921"/>
        <c:axId val="293105610"/>
      </c:scatterChart>
      <c:valAx>
        <c:axId val="685835921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3105610"/>
      </c:valAx>
      <c:valAx>
        <c:axId val="29310561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58359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WayPoints!$B$256:$B$290</c:f>
            </c:numRef>
          </c:xVal>
          <c:yVal>
            <c:numRef>
              <c:f>WayPoints!$C$256:$C$290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488401"/>
        <c:axId val="897846516"/>
      </c:scatterChart>
      <c:valAx>
        <c:axId val="1578488401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7846516"/>
      </c:valAx>
      <c:valAx>
        <c:axId val="89784651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84884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WayPoints!$L$256:$L$290</c:f>
            </c:numRef>
          </c:xVal>
          <c:yVal>
            <c:numRef>
              <c:f>WayPoints!$M$256:$M$290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699255"/>
        <c:axId val="583047141"/>
      </c:scatterChart>
      <c:valAx>
        <c:axId val="1912699255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3047141"/>
      </c:valAx>
      <c:valAx>
        <c:axId val="583047141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2699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WayPoints!$X$2:$X$32</c:f>
            </c:numRef>
          </c:xVal>
          <c:yVal>
            <c:numRef>
              <c:f>WayPoints!$Y$2:$Y$32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544997"/>
        <c:axId val="1258926113"/>
      </c:scatterChart>
      <c:valAx>
        <c:axId val="785544997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8926113"/>
      </c:valAx>
      <c:valAx>
        <c:axId val="125892611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55449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WayPoints!$X$83:$X$91</c:f>
            </c:numRef>
          </c:xVal>
          <c:yVal>
            <c:numRef>
              <c:f>WayPoints!$Y$83:$Y$91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912260"/>
        <c:axId val="1854204431"/>
      </c:scatterChart>
      <c:valAx>
        <c:axId val="1702912260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4204431"/>
      </c:valAx>
      <c:valAx>
        <c:axId val="1854204431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29122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WayPoints!$X$256:$X$274</c:f>
            </c:numRef>
          </c:xVal>
          <c:yVal>
            <c:numRef>
              <c:f>WayPoints!$Y$256:$Y$274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19574"/>
        <c:axId val="44965649"/>
      </c:scatterChart>
      <c:valAx>
        <c:axId val="208541957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965649"/>
      </c:valAx>
      <c:valAx>
        <c:axId val="4496564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54195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WayPoints!$X$127:$X$251</c:f>
            </c:numRef>
          </c:xVal>
          <c:yVal>
            <c:numRef>
              <c:f>WayPoints!$Y$127:$Y$251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169242"/>
        <c:axId val="1802043205"/>
      </c:scatterChart>
      <c:valAx>
        <c:axId val="989169242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2043205"/>
      </c:valAx>
      <c:valAx>
        <c:axId val="180204320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91692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WayPoints!$X$110:$X$125</c:f>
            </c:numRef>
          </c:xVal>
          <c:yVal>
            <c:numRef>
              <c:f>WayPoints!$Y$110:$Y$125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158435"/>
        <c:axId val="1588255079"/>
      </c:scatterChart>
      <c:valAx>
        <c:axId val="654158435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8255079"/>
      </c:valAx>
      <c:valAx>
        <c:axId val="158825507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1584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WayPoints!$B$292:$B$295</c:f>
            </c:numRef>
          </c:xVal>
          <c:yVal>
            <c:numRef>
              <c:f>WayPoints!$C$292:$C$295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48624"/>
        <c:axId val="1136869301"/>
      </c:scatterChart>
      <c:valAx>
        <c:axId val="15674862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6869301"/>
      </c:valAx>
      <c:valAx>
        <c:axId val="1136869301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7486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WayPoints!$L$292:$L$295</c:f>
            </c:numRef>
          </c:xVal>
          <c:yVal>
            <c:numRef>
              <c:f>WayPoints!$M$292:$M$295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66389"/>
        <c:axId val="1385107736"/>
      </c:scatterChart>
      <c:valAx>
        <c:axId val="2081666389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5107736"/>
      </c:valAx>
      <c:valAx>
        <c:axId val="138510773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16663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WayPoints!$X$292:$X$295</c:f>
            </c:numRef>
          </c:xVal>
          <c:yVal>
            <c:numRef>
              <c:f>WayPoints!$Y$292:$Y$295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076775"/>
        <c:axId val="1186094895"/>
      </c:scatterChart>
      <c:valAx>
        <c:axId val="672076775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6094895"/>
      </c:valAx>
      <c:valAx>
        <c:axId val="118609489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20767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SpawnPoints!$C$1:$C$1000</c:f>
            </c:numRef>
          </c:xVal>
          <c:yVal>
            <c:numRef>
              <c:f>SpawnPoints!$D$1:$D$1000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326865"/>
        <c:axId val="522245861"/>
      </c:scatterChart>
      <c:valAx>
        <c:axId val="1159326865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2245861"/>
        <c:minorUnit val="1.0"/>
      </c:valAx>
      <c:valAx>
        <c:axId val="522245861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9326865"/>
        <c:majorUnit val="1.0"/>
        <c:minorUnit val="1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1</xdr:row>
      <xdr:rowOff>104775</xdr:rowOff>
    </xdr:from>
    <xdr:ext cx="4610100" cy="52292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933450</xdr:colOff>
      <xdr:row>2</xdr:row>
      <xdr:rowOff>38100</xdr:rowOff>
    </xdr:from>
    <xdr:ext cx="4762500" cy="52292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552450</xdr:colOff>
      <xdr:row>82</xdr:row>
      <xdr:rowOff>19050</xdr:rowOff>
    </xdr:from>
    <xdr:ext cx="4762500" cy="522922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447675</xdr:colOff>
      <xdr:row>108</xdr:row>
      <xdr:rowOff>190500</xdr:rowOff>
    </xdr:from>
    <xdr:ext cx="2990850" cy="327660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180975</xdr:colOff>
      <xdr:row>127</xdr:row>
      <xdr:rowOff>19050</xdr:rowOff>
    </xdr:from>
    <xdr:ext cx="4505325" cy="537210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47625</xdr:colOff>
      <xdr:row>82</xdr:row>
      <xdr:rowOff>66675</xdr:rowOff>
    </xdr:from>
    <xdr:ext cx="4762500" cy="522922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619125</xdr:colOff>
      <xdr:row>108</xdr:row>
      <xdr:rowOff>190500</xdr:rowOff>
    </xdr:from>
    <xdr:ext cx="2990850" cy="327660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13</xdr:col>
      <xdr:colOff>695325</xdr:colOff>
      <xdr:row>127</xdr:row>
      <xdr:rowOff>104775</xdr:rowOff>
    </xdr:from>
    <xdr:ext cx="4448175" cy="48672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4</xdr:col>
      <xdr:colOff>180975</xdr:colOff>
      <xdr:row>255</xdr:row>
      <xdr:rowOff>190500</xdr:rowOff>
    </xdr:from>
    <xdr:ext cx="4505325" cy="5372100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13</xdr:col>
      <xdr:colOff>704850</xdr:colOff>
      <xdr:row>256</xdr:row>
      <xdr:rowOff>85725</xdr:rowOff>
    </xdr:from>
    <xdr:ext cx="4448175" cy="48672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28</xdr:col>
      <xdr:colOff>228600</xdr:colOff>
      <xdr:row>2</xdr:row>
      <xdr:rowOff>38100</xdr:rowOff>
    </xdr:from>
    <xdr:ext cx="4448175" cy="486727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28</xdr:col>
      <xdr:colOff>333375</xdr:colOff>
      <xdr:row>82</xdr:row>
      <xdr:rowOff>66675</xdr:rowOff>
    </xdr:from>
    <xdr:ext cx="4343400" cy="486727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28</xdr:col>
      <xdr:colOff>390525</xdr:colOff>
      <xdr:row>255</xdr:row>
      <xdr:rowOff>9525</xdr:rowOff>
    </xdr:from>
    <xdr:ext cx="4286250" cy="471487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28</xdr:col>
      <xdr:colOff>361950</xdr:colOff>
      <xdr:row>126</xdr:row>
      <xdr:rowOff>95250</xdr:rowOff>
    </xdr:from>
    <xdr:ext cx="4448175" cy="4867275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28</xdr:col>
      <xdr:colOff>647700</xdr:colOff>
      <xdr:row>108</xdr:row>
      <xdr:rowOff>190500</xdr:rowOff>
    </xdr:from>
    <xdr:ext cx="2990850" cy="3276600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4</xdr:col>
      <xdr:colOff>180975</xdr:colOff>
      <xdr:row>291</xdr:row>
      <xdr:rowOff>57150</xdr:rowOff>
    </xdr:from>
    <xdr:ext cx="4505325" cy="5372100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13</xdr:col>
      <xdr:colOff>666750</xdr:colOff>
      <xdr:row>291</xdr:row>
      <xdr:rowOff>57150</xdr:rowOff>
    </xdr:from>
    <xdr:ext cx="4505325" cy="5372100"/>
    <xdr:graphicFrame>
      <xdr:nvGraphicFramePr>
        <xdr:cNvPr id="17" name="Chart 1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28</xdr:col>
      <xdr:colOff>447675</xdr:colOff>
      <xdr:row>291</xdr:row>
      <xdr:rowOff>104775</xdr:rowOff>
    </xdr:from>
    <xdr:ext cx="4286250" cy="4714875"/>
    <xdr:graphicFrame>
      <xdr:nvGraphicFramePr>
        <xdr:cNvPr id="18" name="Chart 1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142875</xdr:colOff>
      <xdr:row>30</xdr:row>
      <xdr:rowOff>47625</xdr:rowOff>
    </xdr:from>
    <xdr:ext cx="3590925" cy="5791200"/>
    <xdr:graphicFrame>
      <xdr:nvGraphicFramePr>
        <xdr:cNvPr id="19" name="Chart 1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00" displayName="Table_1" name="Table_1" id="1">
  <tableColumns count="3">
    <tableColumn name="PathIndex" id="1"/>
    <tableColumn name="X" id="2"/>
    <tableColumn name="Y" id="3"/>
  </tableColumns>
  <tableStyleInfo name="WayPointsOriginalSourceData-style" showColumnStripes="0" showFirstColumn="1" showLastColumn="1" showRowStripes="1"/>
</table>
</file>

<file path=xl/tables/table2.xml><?xml version="1.0" encoding="utf-8"?>
<table xmlns="http://schemas.openxmlformats.org/spreadsheetml/2006/main" headerRowCount="0" ref="A1:F1002" displayName="Table_2" 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WayPoi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E5" displayName="Table_3" name="Table_3" id="3">
  <tableColumns count="5">
    <tableColumn name="WayPointPathIndex" id="1"/>
    <tableColumn name="WayPointStartIndex" id="2"/>
    <tableColumn name="WayPointCount" id="3"/>
    <tableColumn name="TimeOut" id="4"/>
    <tableColumn name="TimeOutQ4" id="5"/>
  </tableColumns>
  <tableStyleInfo name="WayPointPathsIndex-style" showColumnStripes="0" showFirstColumn="1" showLastColumn="1" showRowStripes="1"/>
</table>
</file>

<file path=xl/tables/table4.xml><?xml version="1.0" encoding="utf-8"?>
<table xmlns="http://schemas.openxmlformats.org/spreadsheetml/2006/main" ref="A1:H14" displayName="Table_4" name="Table_4" id="4">
  <tableColumns count="8">
    <tableColumn name="EnemyType" id="1"/>
    <tableColumn name="EnemyIndex" id="2"/>
    <tableColumn name="Radius" id="3"/>
    <tableColumn name="MovementSpeed" id="4"/>
    <tableColumn name="Health" id="5"/>
    <tableColumn name="Damage" id="6"/>
    <tableColumn name="RadiusQ4" id="7"/>
    <tableColumn name="MovementSpeedQ4" id="8"/>
  </tableColumns>
  <tableStyleInfo name="EnemyTypes-style" showColumnStripes="0" showFirstColumn="1" showLastColumn="1" showRowStripes="1"/>
</table>
</file>

<file path=xl/tables/table5.xml><?xml version="1.0" encoding="utf-8"?>
<table xmlns="http://schemas.openxmlformats.org/spreadsheetml/2006/main" ref="A1:E13" displayName="Table_5" name="Table_5" id="5">
  <tableColumns count="5">
    <tableColumn name="LevelIndex" id="1"/>
    <tableColumn name="WaveIndex" id="2"/>
    <tableColumn name="LevelWaveID" id="3"/>
    <tableColumn name="EnemyInstancesStartIndex" id="4"/>
    <tableColumn name="EnemyInstancesCount" id="5"/>
  </tableColumns>
  <tableStyleInfo name="LevelWaveIndex-style" showColumnStripes="0" showFirstColumn="1" showLastColumn="1" showRowStripes="1"/>
</table>
</file>

<file path=xl/tables/table6.xml><?xml version="1.0" encoding="utf-8"?>
<table xmlns="http://schemas.openxmlformats.org/spreadsheetml/2006/main" ref="A1:K3" displayName="Table_6" name="Table_6" id="6">
  <tableColumns count="11">
    <tableColumn name="SpawnPointGroup" id="1"/>
    <tableColumn name="SpawnPointIndex" id="2"/>
    <tableColumn name="X" id="3"/>
    <tableColumn name="Y" id="4"/>
    <tableColumn name="FlatSpawnPointIndex" id="5"/>
    <tableColumn name="SpawnPointGroupIndex" id="6"/>
    <tableColumn name="XQ4" id="7"/>
    <tableColumn name="YQ4" id="8"/>
    <tableColumn name="XQ4Offset128" id="9"/>
    <tableColumn name="YQ4Offset128" id="10"/>
    <tableColumn name="XYQ4Offset128" id="11"/>
  </tableColumns>
  <tableStyleInfo name="SpawnPoints-style" showColumnStripes="0" showFirstColumn="1" showLastColumn="1" showRowStripes="1"/>
</table>
</file>

<file path=xl/tables/table7.xml><?xml version="1.0" encoding="utf-8"?>
<table xmlns="http://schemas.openxmlformats.org/spreadsheetml/2006/main" ref="AL1:AM3" displayName="Table_7" name="Table_7" id="7">
  <tableColumns count="2">
    <tableColumn name="SpawnPointGroup" id="1"/>
    <tableColumn name="SpawnPointIndex" id="2"/>
  </tableColumns>
  <tableStyleInfo name="SpawnPoints-style 2" showColumnStripes="0" showFirstColumn="1" showLastColumn="1" showRowStripes="1"/>
</table>
</file>

<file path=xl/tables/table8.xml><?xml version="1.0" encoding="utf-8"?>
<table xmlns="http://schemas.openxmlformats.org/spreadsheetml/2006/main" headerRowCount="0" ref="AI2:AJ2" displayName="Table_8" name="Table_8" id="8">
  <tableColumns count="2">
    <tableColumn name="Column1" id="1"/>
    <tableColumn name="Column2" id="2"/>
  </tableColumns>
  <tableStyleInfo name="SpawnPoints-style 3" showColumnStripes="0" showFirstColumn="1" showLastColumn="1" showRowStripes="1"/>
</table>
</file>

<file path=xl/tables/table9.xml><?xml version="1.0" encoding="utf-8"?>
<table xmlns="http://schemas.openxmlformats.org/spreadsheetml/2006/main" headerRowCount="0" ref="AI3:AJ3" displayName="Table_9" name="Table_9" id="9">
  <tableColumns count="2">
    <tableColumn name="Column1" id="1"/>
    <tableColumn name="Column2" id="2"/>
  </tableColumns>
  <tableStyleInfo name="SpawnPoint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9" Type="http://schemas.openxmlformats.org/officeDocument/2006/relationships/table" Target="../tables/table9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6.38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2.88"/>
    <col customWidth="1" min="4" max="4" width="14.88"/>
    <col customWidth="1" min="5" max="5" width="19.5"/>
    <col customWidth="1" min="6" max="6" width="18.13"/>
    <col customWidth="1" min="7" max="7" width="17.75"/>
    <col customWidth="1" min="8" max="8" width="20.25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>
      <c r="A2" s="3">
        <v>0.0</v>
      </c>
      <c r="B2" s="3">
        <v>0.0</v>
      </c>
      <c r="C2" s="3">
        <v>0.0</v>
      </c>
      <c r="D2" s="3" t="s">
        <v>13</v>
      </c>
      <c r="E2" s="3" t="s">
        <v>14</v>
      </c>
      <c r="F2" s="3" t="s">
        <v>15</v>
      </c>
      <c r="G2" s="3">
        <v>7.0</v>
      </c>
      <c r="H2" s="3">
        <v>-1.0</v>
      </c>
    </row>
    <row r="3">
      <c r="A3" s="4">
        <v>0.0</v>
      </c>
      <c r="B3" s="4">
        <v>0.0</v>
      </c>
      <c r="C3" s="4">
        <v>1.0</v>
      </c>
      <c r="D3" s="4" t="s">
        <v>13</v>
      </c>
      <c r="E3" s="4" t="s">
        <v>14</v>
      </c>
      <c r="F3" s="4" t="s">
        <v>15</v>
      </c>
      <c r="G3" s="4">
        <v>5.0</v>
      </c>
      <c r="H3" s="4">
        <v>-1.0</v>
      </c>
    </row>
    <row r="4">
      <c r="A4" s="3">
        <v>0.0</v>
      </c>
      <c r="B4" s="3">
        <v>0.0</v>
      </c>
      <c r="C4" s="3">
        <v>1.0</v>
      </c>
      <c r="D4" s="3" t="s">
        <v>13</v>
      </c>
      <c r="E4" s="3" t="s">
        <v>14</v>
      </c>
      <c r="F4" s="3" t="s">
        <v>15</v>
      </c>
      <c r="G4" s="3">
        <v>10.0</v>
      </c>
      <c r="H4" s="3">
        <v>-1.0</v>
      </c>
    </row>
    <row r="5">
      <c r="A5" s="4">
        <v>0.0</v>
      </c>
      <c r="B5" s="4">
        <v>0.0</v>
      </c>
      <c r="C5" s="4">
        <v>2.0</v>
      </c>
      <c r="D5" s="4" t="s">
        <v>13</v>
      </c>
      <c r="E5" s="4" t="s">
        <v>16</v>
      </c>
      <c r="F5" s="4" t="s">
        <v>15</v>
      </c>
      <c r="G5" s="4">
        <v>2.0</v>
      </c>
      <c r="H5" s="4">
        <v>-1.0</v>
      </c>
    </row>
    <row r="6">
      <c r="A6" s="3">
        <v>0.0</v>
      </c>
      <c r="B6" s="3">
        <v>0.0</v>
      </c>
      <c r="C6" s="3">
        <v>2.0</v>
      </c>
      <c r="D6" s="3" t="s">
        <v>13</v>
      </c>
      <c r="E6" s="3" t="s">
        <v>14</v>
      </c>
      <c r="F6" s="3" t="s">
        <v>15</v>
      </c>
      <c r="G6" s="3">
        <v>7.0</v>
      </c>
      <c r="H6" s="3">
        <v>-1.0</v>
      </c>
    </row>
    <row r="7">
      <c r="A7" s="4">
        <v>0.0</v>
      </c>
      <c r="B7" s="4">
        <v>0.0</v>
      </c>
      <c r="C7" s="4">
        <v>2.0</v>
      </c>
      <c r="D7" s="4" t="s">
        <v>13</v>
      </c>
      <c r="E7" s="4" t="s">
        <v>14</v>
      </c>
      <c r="F7" s="4" t="s">
        <v>15</v>
      </c>
      <c r="G7" s="4">
        <v>11.0</v>
      </c>
      <c r="H7" s="4">
        <v>-1.0</v>
      </c>
    </row>
    <row r="8">
      <c r="A8" s="3">
        <v>0.0</v>
      </c>
      <c r="B8" s="3">
        <v>0.0</v>
      </c>
      <c r="C8" s="3">
        <v>3.5</v>
      </c>
      <c r="D8" s="3" t="s">
        <v>13</v>
      </c>
      <c r="E8" s="3" t="s">
        <v>14</v>
      </c>
      <c r="F8" s="3" t="s">
        <v>15</v>
      </c>
      <c r="G8" s="3">
        <v>5.0</v>
      </c>
      <c r="H8" s="3">
        <v>-1.0</v>
      </c>
    </row>
    <row r="9">
      <c r="A9" s="4">
        <v>0.0</v>
      </c>
      <c r="B9" s="4">
        <v>0.0</v>
      </c>
      <c r="C9" s="4">
        <v>3.5</v>
      </c>
      <c r="D9" s="4" t="s">
        <v>13</v>
      </c>
      <c r="E9" s="4" t="s">
        <v>17</v>
      </c>
      <c r="F9" s="4" t="s">
        <v>15</v>
      </c>
      <c r="G9" s="4">
        <v>9.0</v>
      </c>
      <c r="H9" s="4">
        <v>-1.0</v>
      </c>
    </row>
    <row r="10">
      <c r="A10" s="3">
        <v>0.0</v>
      </c>
      <c r="B10" s="3">
        <v>0.0</v>
      </c>
      <c r="C10" s="3">
        <v>3.5</v>
      </c>
      <c r="D10" s="3" t="s">
        <v>13</v>
      </c>
      <c r="E10" s="3" t="s">
        <v>14</v>
      </c>
      <c r="F10" s="3" t="s">
        <v>15</v>
      </c>
      <c r="G10" s="3">
        <v>13.0</v>
      </c>
      <c r="H10" s="3">
        <v>-1.0</v>
      </c>
    </row>
    <row r="11">
      <c r="A11" s="4">
        <v>0.0</v>
      </c>
      <c r="B11" s="4">
        <v>0.0</v>
      </c>
      <c r="C11" s="4">
        <v>4.5</v>
      </c>
      <c r="D11" s="4" t="s">
        <v>13</v>
      </c>
      <c r="E11" s="4" t="s">
        <v>14</v>
      </c>
      <c r="F11" s="4" t="s">
        <v>15</v>
      </c>
      <c r="G11" s="4">
        <v>2.0</v>
      </c>
      <c r="H11" s="4">
        <v>-1.0</v>
      </c>
    </row>
    <row r="12">
      <c r="A12" s="3">
        <v>0.0</v>
      </c>
      <c r="B12" s="3">
        <v>0.0</v>
      </c>
      <c r="C12" s="3">
        <v>5.0</v>
      </c>
      <c r="D12" s="3" t="s">
        <v>13</v>
      </c>
      <c r="E12" s="3" t="s">
        <v>14</v>
      </c>
      <c r="F12" s="3" t="s">
        <v>15</v>
      </c>
      <c r="G12" s="3">
        <v>5.0</v>
      </c>
      <c r="H12" s="3">
        <v>-1.0</v>
      </c>
    </row>
    <row r="13">
      <c r="A13" s="4">
        <v>0.0</v>
      </c>
      <c r="B13" s="4">
        <v>0.0</v>
      </c>
      <c r="C13" s="4">
        <v>5.0</v>
      </c>
      <c r="D13" s="4" t="s">
        <v>13</v>
      </c>
      <c r="E13" s="4" t="s">
        <v>14</v>
      </c>
      <c r="F13" s="4" t="s">
        <v>15</v>
      </c>
      <c r="G13" s="4">
        <v>10.0</v>
      </c>
      <c r="H13" s="4">
        <v>-1.0</v>
      </c>
    </row>
    <row r="14">
      <c r="A14" s="3">
        <v>0.0</v>
      </c>
      <c r="B14" s="3">
        <v>0.0</v>
      </c>
      <c r="C14" s="3">
        <v>6.0</v>
      </c>
      <c r="D14" s="3" t="s">
        <v>18</v>
      </c>
      <c r="E14" s="3" t="s">
        <v>19</v>
      </c>
      <c r="F14" s="3" t="s">
        <v>20</v>
      </c>
      <c r="G14" s="3">
        <v>-1.0</v>
      </c>
      <c r="H14" s="3">
        <v>0.0</v>
      </c>
    </row>
    <row r="15">
      <c r="A15" s="4">
        <v>0.0</v>
      </c>
      <c r="B15" s="4">
        <v>0.0</v>
      </c>
      <c r="C15" s="4">
        <v>6.45</v>
      </c>
      <c r="D15" s="4" t="s">
        <v>18</v>
      </c>
      <c r="E15" s="4" t="s">
        <v>19</v>
      </c>
      <c r="F15" s="4" t="s">
        <v>20</v>
      </c>
      <c r="G15" s="4">
        <v>-1.0</v>
      </c>
      <c r="H15" s="4">
        <v>0.0</v>
      </c>
    </row>
    <row r="16">
      <c r="A16" s="3">
        <v>0.0</v>
      </c>
      <c r="B16" s="3">
        <v>0.0</v>
      </c>
      <c r="C16" s="3">
        <v>6.9</v>
      </c>
      <c r="D16" s="3" t="s">
        <v>18</v>
      </c>
      <c r="E16" s="3" t="s">
        <v>19</v>
      </c>
      <c r="F16" s="3" t="s">
        <v>20</v>
      </c>
      <c r="G16" s="3">
        <v>-1.0</v>
      </c>
      <c r="H16" s="3">
        <v>0.0</v>
      </c>
    </row>
    <row r="17">
      <c r="A17" s="4">
        <v>0.0</v>
      </c>
      <c r="B17" s="4">
        <v>0.0</v>
      </c>
      <c r="C17" s="4">
        <v>7.35</v>
      </c>
      <c r="D17" s="4" t="s">
        <v>18</v>
      </c>
      <c r="E17" s="4" t="s">
        <v>19</v>
      </c>
      <c r="F17" s="4" t="s">
        <v>20</v>
      </c>
      <c r="G17" s="4">
        <v>-1.0</v>
      </c>
      <c r="H17" s="4">
        <v>0.0</v>
      </c>
    </row>
    <row r="18">
      <c r="A18" s="3">
        <v>0.0</v>
      </c>
      <c r="B18" s="3">
        <v>0.0</v>
      </c>
      <c r="C18" s="3">
        <v>7.5</v>
      </c>
      <c r="D18" s="3" t="s">
        <v>18</v>
      </c>
      <c r="E18" s="3" t="s">
        <v>19</v>
      </c>
      <c r="F18" s="3" t="s">
        <v>20</v>
      </c>
      <c r="G18" s="3">
        <v>-1.0</v>
      </c>
      <c r="H18" s="3">
        <v>1.0</v>
      </c>
    </row>
    <row r="19">
      <c r="A19" s="4">
        <v>0.0</v>
      </c>
      <c r="B19" s="4">
        <v>0.0</v>
      </c>
      <c r="C19" s="4">
        <v>7.8</v>
      </c>
      <c r="D19" s="4" t="s">
        <v>18</v>
      </c>
      <c r="E19" s="4" t="s">
        <v>19</v>
      </c>
      <c r="F19" s="4" t="s">
        <v>20</v>
      </c>
      <c r="G19" s="4">
        <v>-1.0</v>
      </c>
      <c r="H19" s="4">
        <v>0.0</v>
      </c>
    </row>
    <row r="20">
      <c r="A20" s="3">
        <v>0.0</v>
      </c>
      <c r="B20" s="3">
        <v>0.0</v>
      </c>
      <c r="C20" s="3">
        <v>7.95</v>
      </c>
      <c r="D20" s="3" t="s">
        <v>18</v>
      </c>
      <c r="E20" s="3" t="s">
        <v>19</v>
      </c>
      <c r="F20" s="3" t="s">
        <v>20</v>
      </c>
      <c r="G20" s="3">
        <v>-1.0</v>
      </c>
      <c r="H20" s="3">
        <v>1.0</v>
      </c>
    </row>
    <row r="21">
      <c r="A21" s="4">
        <v>0.0</v>
      </c>
      <c r="B21" s="4">
        <v>0.0</v>
      </c>
      <c r="C21" s="4">
        <v>8.25</v>
      </c>
      <c r="D21" s="4" t="s">
        <v>18</v>
      </c>
      <c r="E21" s="4" t="s">
        <v>19</v>
      </c>
      <c r="F21" s="4" t="s">
        <v>20</v>
      </c>
      <c r="G21" s="4">
        <v>-1.0</v>
      </c>
      <c r="H21" s="4">
        <v>0.0</v>
      </c>
    </row>
    <row r="22">
      <c r="A22" s="3">
        <v>0.0</v>
      </c>
      <c r="B22" s="3">
        <v>0.0</v>
      </c>
      <c r="C22" s="3">
        <v>8.4</v>
      </c>
      <c r="D22" s="3" t="s">
        <v>18</v>
      </c>
      <c r="E22" s="3" t="s">
        <v>19</v>
      </c>
      <c r="F22" s="3" t="s">
        <v>20</v>
      </c>
      <c r="G22" s="3">
        <v>-1.0</v>
      </c>
      <c r="H22" s="3">
        <v>1.0</v>
      </c>
    </row>
    <row r="23">
      <c r="A23" s="4">
        <v>0.0</v>
      </c>
      <c r="B23" s="4">
        <v>0.0</v>
      </c>
      <c r="C23" s="4">
        <v>8.85</v>
      </c>
      <c r="D23" s="4" t="s">
        <v>18</v>
      </c>
      <c r="E23" s="4" t="s">
        <v>19</v>
      </c>
      <c r="F23" s="4" t="s">
        <v>20</v>
      </c>
      <c r="G23" s="4">
        <v>-1.0</v>
      </c>
      <c r="H23" s="4">
        <v>1.0</v>
      </c>
    </row>
    <row r="24">
      <c r="A24" s="3">
        <v>0.0</v>
      </c>
      <c r="B24" s="3">
        <v>0.0</v>
      </c>
      <c r="C24" s="3">
        <v>9.3</v>
      </c>
      <c r="D24" s="3" t="s">
        <v>18</v>
      </c>
      <c r="E24" s="3" t="s">
        <v>19</v>
      </c>
      <c r="F24" s="3" t="s">
        <v>20</v>
      </c>
      <c r="G24" s="3">
        <v>-1.0</v>
      </c>
      <c r="H24" s="3">
        <v>1.0</v>
      </c>
    </row>
    <row r="25">
      <c r="A25" s="4">
        <v>0.0</v>
      </c>
      <c r="B25" s="4">
        <v>0.0</v>
      </c>
      <c r="C25" s="4">
        <v>9.75</v>
      </c>
      <c r="D25" s="4" t="s">
        <v>18</v>
      </c>
      <c r="E25" s="4" t="s">
        <v>19</v>
      </c>
      <c r="F25" s="4" t="s">
        <v>20</v>
      </c>
      <c r="G25" s="4">
        <v>-1.0</v>
      </c>
      <c r="H25" s="4">
        <v>1.0</v>
      </c>
    </row>
    <row r="26">
      <c r="A26" s="3">
        <v>0.0</v>
      </c>
      <c r="B26" s="3">
        <v>0.0</v>
      </c>
      <c r="C26" s="3">
        <v>10.5</v>
      </c>
      <c r="D26" s="3" t="s">
        <v>13</v>
      </c>
      <c r="E26" s="3" t="s">
        <v>14</v>
      </c>
      <c r="F26" s="3" t="s">
        <v>15</v>
      </c>
      <c r="G26" s="3">
        <v>2.0</v>
      </c>
      <c r="H26" s="3">
        <v>-1.0</v>
      </c>
    </row>
    <row r="27">
      <c r="A27" s="4">
        <v>0.0</v>
      </c>
      <c r="B27" s="4">
        <v>0.0</v>
      </c>
      <c r="C27" s="4">
        <v>13.5</v>
      </c>
      <c r="D27" s="4" t="s">
        <v>3</v>
      </c>
      <c r="E27" s="4" t="s">
        <v>21</v>
      </c>
      <c r="F27" s="4" t="s">
        <v>22</v>
      </c>
      <c r="G27" s="4">
        <v>0.0</v>
      </c>
      <c r="H27" s="4">
        <v>0.0</v>
      </c>
    </row>
    <row r="28">
      <c r="A28" s="3">
        <v>0.0</v>
      </c>
      <c r="B28" s="3">
        <v>0.0</v>
      </c>
      <c r="C28" s="3">
        <v>15.5</v>
      </c>
      <c r="D28" s="3" t="s">
        <v>13</v>
      </c>
      <c r="E28" s="3" t="s">
        <v>14</v>
      </c>
      <c r="F28" s="3" t="s">
        <v>15</v>
      </c>
      <c r="G28" s="3">
        <v>3.0</v>
      </c>
      <c r="H28" s="3">
        <v>-1.0</v>
      </c>
    </row>
    <row r="29">
      <c r="A29" s="4">
        <v>0.0</v>
      </c>
      <c r="B29" s="4">
        <v>0.0</v>
      </c>
      <c r="C29" s="4">
        <v>15.5</v>
      </c>
      <c r="D29" s="4" t="s">
        <v>13</v>
      </c>
      <c r="E29" s="4" t="s">
        <v>14</v>
      </c>
      <c r="F29" s="4" t="s">
        <v>15</v>
      </c>
      <c r="G29" s="4">
        <v>6.0</v>
      </c>
      <c r="H29" s="4">
        <v>-1.0</v>
      </c>
    </row>
    <row r="30">
      <c r="A30" s="3">
        <v>0.0</v>
      </c>
      <c r="B30" s="3">
        <v>0.0</v>
      </c>
      <c r="C30" s="3">
        <v>18.5</v>
      </c>
      <c r="D30" s="3" t="s">
        <v>13</v>
      </c>
      <c r="E30" s="3" t="s">
        <v>14</v>
      </c>
      <c r="F30" s="3" t="s">
        <v>15</v>
      </c>
      <c r="G30" s="3">
        <v>7.0</v>
      </c>
      <c r="H30" s="3">
        <v>-1.0</v>
      </c>
    </row>
    <row r="31">
      <c r="A31" s="4">
        <v>0.0</v>
      </c>
      <c r="B31" s="4">
        <v>0.0</v>
      </c>
      <c r="C31" s="4">
        <v>18.5</v>
      </c>
      <c r="D31" s="4" t="s">
        <v>13</v>
      </c>
      <c r="E31" s="4" t="s">
        <v>17</v>
      </c>
      <c r="F31" s="4" t="s">
        <v>15</v>
      </c>
      <c r="G31" s="4">
        <v>12.0</v>
      </c>
      <c r="H31" s="4">
        <v>-1.0</v>
      </c>
    </row>
    <row r="32">
      <c r="A32" s="3">
        <v>0.0</v>
      </c>
      <c r="B32" s="3">
        <v>0.0</v>
      </c>
      <c r="C32" s="3">
        <v>19.93</v>
      </c>
      <c r="D32" s="3" t="s">
        <v>13</v>
      </c>
      <c r="E32" s="3" t="s">
        <v>14</v>
      </c>
      <c r="F32" s="3" t="s">
        <v>15</v>
      </c>
      <c r="G32" s="3">
        <v>4.0</v>
      </c>
      <c r="H32" s="3">
        <v>-1.0</v>
      </c>
    </row>
    <row r="33">
      <c r="A33" s="4">
        <v>0.0</v>
      </c>
      <c r="B33" s="4">
        <v>0.0</v>
      </c>
      <c r="C33" s="4">
        <v>22.93</v>
      </c>
      <c r="D33" s="4" t="s">
        <v>13</v>
      </c>
      <c r="E33" s="4" t="s">
        <v>14</v>
      </c>
      <c r="F33" s="4" t="s">
        <v>15</v>
      </c>
      <c r="G33" s="4">
        <v>2.0</v>
      </c>
      <c r="H33" s="4">
        <v>-1.0</v>
      </c>
    </row>
    <row r="34">
      <c r="A34" s="3">
        <v>0.0</v>
      </c>
      <c r="B34" s="3">
        <v>0.0</v>
      </c>
      <c r="C34" s="3">
        <v>22.93</v>
      </c>
      <c r="D34" s="3" t="s">
        <v>13</v>
      </c>
      <c r="E34" s="3" t="s">
        <v>14</v>
      </c>
      <c r="F34" s="3" t="s">
        <v>15</v>
      </c>
      <c r="G34" s="3">
        <v>5.0</v>
      </c>
      <c r="H34" s="3">
        <v>-1.0</v>
      </c>
    </row>
    <row r="35">
      <c r="A35" s="4">
        <v>0.0</v>
      </c>
      <c r="B35" s="4">
        <v>0.0</v>
      </c>
      <c r="C35" s="4">
        <v>22.93</v>
      </c>
      <c r="D35" s="4" t="s">
        <v>13</v>
      </c>
      <c r="E35" s="4" t="s">
        <v>14</v>
      </c>
      <c r="F35" s="4" t="s">
        <v>15</v>
      </c>
      <c r="G35" s="4">
        <v>9.0</v>
      </c>
      <c r="H35" s="4">
        <v>-1.0</v>
      </c>
    </row>
    <row r="36">
      <c r="A36" s="3">
        <v>0.0</v>
      </c>
      <c r="B36" s="3">
        <v>0.0</v>
      </c>
      <c r="C36" s="3">
        <v>23.93</v>
      </c>
      <c r="D36" s="3" t="s">
        <v>13</v>
      </c>
      <c r="E36" s="3" t="s">
        <v>14</v>
      </c>
      <c r="F36" s="3" t="s">
        <v>15</v>
      </c>
      <c r="G36" s="3">
        <v>3.0</v>
      </c>
      <c r="H36" s="3">
        <v>-1.0</v>
      </c>
    </row>
    <row r="37">
      <c r="A37" s="4">
        <v>0.0</v>
      </c>
      <c r="B37" s="4">
        <v>0.0</v>
      </c>
      <c r="C37" s="4">
        <v>23.93</v>
      </c>
      <c r="D37" s="4" t="s">
        <v>13</v>
      </c>
      <c r="E37" s="4" t="s">
        <v>17</v>
      </c>
      <c r="F37" s="4" t="s">
        <v>15</v>
      </c>
      <c r="G37" s="4">
        <v>7.0</v>
      </c>
      <c r="H37" s="4">
        <v>-1.0</v>
      </c>
    </row>
    <row r="38">
      <c r="A38" s="3">
        <v>0.0</v>
      </c>
      <c r="B38" s="3">
        <v>0.0</v>
      </c>
      <c r="C38" s="3">
        <v>23.93</v>
      </c>
      <c r="D38" s="3" t="s">
        <v>13</v>
      </c>
      <c r="E38" s="3" t="s">
        <v>14</v>
      </c>
      <c r="F38" s="3" t="s">
        <v>15</v>
      </c>
      <c r="G38" s="3">
        <v>11.0</v>
      </c>
      <c r="H38" s="3">
        <v>-1.0</v>
      </c>
    </row>
    <row r="39">
      <c r="A39" s="4">
        <v>0.0</v>
      </c>
      <c r="B39" s="4">
        <v>0.0</v>
      </c>
      <c r="C39" s="4">
        <v>25.93</v>
      </c>
      <c r="D39" s="4" t="s">
        <v>3</v>
      </c>
      <c r="E39" s="4" t="s">
        <v>21</v>
      </c>
      <c r="F39" s="4" t="s">
        <v>23</v>
      </c>
      <c r="G39" s="4">
        <v>2.0</v>
      </c>
      <c r="H39" s="4">
        <v>0.0</v>
      </c>
    </row>
    <row r="40">
      <c r="A40" s="3">
        <v>0.0</v>
      </c>
      <c r="B40" s="3">
        <v>0.0</v>
      </c>
      <c r="C40" s="3">
        <v>25.93</v>
      </c>
      <c r="D40" s="3" t="s">
        <v>13</v>
      </c>
      <c r="E40" s="3" t="s">
        <v>14</v>
      </c>
      <c r="F40" s="3" t="s">
        <v>15</v>
      </c>
      <c r="G40" s="3">
        <v>4.0</v>
      </c>
      <c r="H40" s="3">
        <v>-1.0</v>
      </c>
    </row>
    <row r="41">
      <c r="A41" s="4">
        <v>0.0</v>
      </c>
      <c r="B41" s="4">
        <v>0.0</v>
      </c>
      <c r="C41" s="4">
        <v>25.93</v>
      </c>
      <c r="D41" s="4" t="s">
        <v>13</v>
      </c>
      <c r="E41" s="4" t="s">
        <v>14</v>
      </c>
      <c r="F41" s="4" t="s">
        <v>15</v>
      </c>
      <c r="G41" s="4">
        <v>11.0</v>
      </c>
      <c r="H41" s="4">
        <v>-1.0</v>
      </c>
    </row>
    <row r="42">
      <c r="A42" s="3">
        <v>0.0</v>
      </c>
      <c r="B42" s="3">
        <v>0.0</v>
      </c>
      <c r="C42" s="3">
        <v>26.93</v>
      </c>
      <c r="D42" s="3" t="s">
        <v>13</v>
      </c>
      <c r="E42" s="3" t="s">
        <v>14</v>
      </c>
      <c r="F42" s="3" t="s">
        <v>15</v>
      </c>
      <c r="G42" s="3">
        <v>12.0</v>
      </c>
      <c r="H42" s="3">
        <v>-1.0</v>
      </c>
    </row>
    <row r="43">
      <c r="A43" s="4">
        <v>0.0</v>
      </c>
      <c r="B43" s="4">
        <v>0.0</v>
      </c>
      <c r="C43" s="4">
        <v>26.93</v>
      </c>
      <c r="D43" s="4" t="s">
        <v>13</v>
      </c>
      <c r="E43" s="4" t="s">
        <v>14</v>
      </c>
      <c r="F43" s="4" t="s">
        <v>15</v>
      </c>
      <c r="G43" s="4">
        <v>9.0</v>
      </c>
      <c r="H43" s="4">
        <v>-1.0</v>
      </c>
    </row>
    <row r="44">
      <c r="A44" s="3">
        <v>0.0</v>
      </c>
      <c r="B44" s="3">
        <v>0.0</v>
      </c>
      <c r="C44" s="3">
        <v>28.23</v>
      </c>
      <c r="D44" s="3" t="s">
        <v>13</v>
      </c>
      <c r="E44" s="3" t="s">
        <v>14</v>
      </c>
      <c r="F44" s="3" t="s">
        <v>15</v>
      </c>
      <c r="G44" s="3">
        <v>7.0</v>
      </c>
      <c r="H44" s="3">
        <v>-1.0</v>
      </c>
    </row>
    <row r="45">
      <c r="A45" s="4">
        <v>0.0</v>
      </c>
      <c r="B45" s="4">
        <v>0.0</v>
      </c>
      <c r="C45" s="4">
        <v>28.23</v>
      </c>
      <c r="D45" s="4" t="s">
        <v>13</v>
      </c>
      <c r="E45" s="4" t="s">
        <v>14</v>
      </c>
      <c r="F45" s="4" t="s">
        <v>15</v>
      </c>
      <c r="G45" s="4">
        <v>3.0</v>
      </c>
      <c r="H45" s="4">
        <v>-1.0</v>
      </c>
    </row>
    <row r="46">
      <c r="A46" s="3">
        <v>0.0</v>
      </c>
      <c r="B46" s="3">
        <v>0.0</v>
      </c>
      <c r="C46" s="3">
        <v>29.23</v>
      </c>
      <c r="D46" s="3" t="s">
        <v>13</v>
      </c>
      <c r="E46" s="3" t="s">
        <v>17</v>
      </c>
      <c r="F46" s="3" t="s">
        <v>15</v>
      </c>
      <c r="G46" s="3">
        <v>2.0</v>
      </c>
      <c r="H46" s="3">
        <v>-1.0</v>
      </c>
    </row>
    <row r="47">
      <c r="A47" s="4">
        <v>0.0</v>
      </c>
      <c r="B47" s="4">
        <v>0.0</v>
      </c>
      <c r="C47" s="4">
        <v>29.23</v>
      </c>
      <c r="D47" s="4" t="s">
        <v>13</v>
      </c>
      <c r="E47" s="4" t="s">
        <v>14</v>
      </c>
      <c r="F47" s="4" t="s">
        <v>15</v>
      </c>
      <c r="G47" s="4">
        <v>8.0</v>
      </c>
      <c r="H47" s="4">
        <v>-1.0</v>
      </c>
    </row>
    <row r="48">
      <c r="A48" s="3">
        <v>0.0</v>
      </c>
      <c r="B48" s="3">
        <v>1.0</v>
      </c>
      <c r="C48" s="3">
        <v>1.0</v>
      </c>
      <c r="D48" s="3" t="s">
        <v>24</v>
      </c>
      <c r="E48" s="3" t="s">
        <v>25</v>
      </c>
      <c r="F48" s="3" t="s">
        <v>26</v>
      </c>
      <c r="G48" s="3">
        <v>0.0</v>
      </c>
      <c r="H48" s="3">
        <v>-1.0</v>
      </c>
    </row>
    <row r="49">
      <c r="A49" s="4">
        <v>1.0</v>
      </c>
      <c r="B49" s="4">
        <v>0.0</v>
      </c>
      <c r="C49" s="4">
        <v>0.0</v>
      </c>
      <c r="D49" s="4" t="s">
        <v>18</v>
      </c>
      <c r="E49" s="4" t="s">
        <v>19</v>
      </c>
      <c r="F49" s="4" t="s">
        <v>20</v>
      </c>
      <c r="G49" s="4">
        <v>-1.0</v>
      </c>
      <c r="H49" s="4">
        <v>0.0</v>
      </c>
    </row>
    <row r="50">
      <c r="A50" s="3">
        <v>1.0</v>
      </c>
      <c r="B50" s="3">
        <v>0.0</v>
      </c>
      <c r="C50" s="3">
        <v>0.45</v>
      </c>
      <c r="D50" s="3" t="s">
        <v>18</v>
      </c>
      <c r="E50" s="3" t="s">
        <v>19</v>
      </c>
      <c r="F50" s="3" t="s">
        <v>20</v>
      </c>
      <c r="G50" s="3">
        <v>-1.0</v>
      </c>
      <c r="H50" s="3">
        <v>0.0</v>
      </c>
    </row>
    <row r="51">
      <c r="A51" s="4">
        <v>1.0</v>
      </c>
      <c r="B51" s="4">
        <v>0.0</v>
      </c>
      <c r="C51" s="4">
        <v>0.9</v>
      </c>
      <c r="D51" s="4" t="s">
        <v>18</v>
      </c>
      <c r="E51" s="4" t="s">
        <v>19</v>
      </c>
      <c r="F51" s="4" t="s">
        <v>20</v>
      </c>
      <c r="G51" s="4">
        <v>-1.0</v>
      </c>
      <c r="H51" s="4">
        <v>0.0</v>
      </c>
    </row>
    <row r="52">
      <c r="A52" s="3">
        <v>1.0</v>
      </c>
      <c r="B52" s="3">
        <v>0.0</v>
      </c>
      <c r="C52" s="3">
        <v>1.35</v>
      </c>
      <c r="D52" s="3" t="s">
        <v>18</v>
      </c>
      <c r="E52" s="3" t="s">
        <v>19</v>
      </c>
      <c r="F52" s="3" t="s">
        <v>20</v>
      </c>
      <c r="G52" s="3">
        <v>-1.0</v>
      </c>
      <c r="H52" s="3">
        <v>0.0</v>
      </c>
    </row>
    <row r="53">
      <c r="A53" s="4">
        <v>1.0</v>
      </c>
      <c r="B53" s="4">
        <v>0.0</v>
      </c>
      <c r="C53" s="4">
        <v>1.8</v>
      </c>
      <c r="D53" s="4" t="s">
        <v>18</v>
      </c>
      <c r="E53" s="4" t="s">
        <v>19</v>
      </c>
      <c r="F53" s="4" t="s">
        <v>20</v>
      </c>
      <c r="G53" s="4">
        <v>-1.0</v>
      </c>
      <c r="H53" s="4">
        <v>0.0</v>
      </c>
    </row>
    <row r="54">
      <c r="A54" s="3">
        <v>1.0</v>
      </c>
      <c r="B54" s="3">
        <v>0.0</v>
      </c>
      <c r="C54" s="3">
        <v>3.0</v>
      </c>
      <c r="D54" s="3" t="s">
        <v>13</v>
      </c>
      <c r="E54" s="3" t="s">
        <v>14</v>
      </c>
      <c r="F54" s="3" t="s">
        <v>15</v>
      </c>
      <c r="G54" s="3">
        <v>4.0</v>
      </c>
      <c r="H54" s="3">
        <v>-1.0</v>
      </c>
    </row>
    <row r="55">
      <c r="A55" s="4">
        <v>1.0</v>
      </c>
      <c r="B55" s="4">
        <v>0.0</v>
      </c>
      <c r="C55" s="4">
        <v>3.0</v>
      </c>
      <c r="D55" s="4" t="s">
        <v>13</v>
      </c>
      <c r="E55" s="4" t="s">
        <v>14</v>
      </c>
      <c r="F55" s="4" t="s">
        <v>15</v>
      </c>
      <c r="G55" s="4">
        <v>7.0</v>
      </c>
      <c r="H55" s="4">
        <v>-1.0</v>
      </c>
    </row>
    <row r="56">
      <c r="A56" s="3">
        <v>1.0</v>
      </c>
      <c r="B56" s="3">
        <v>0.0</v>
      </c>
      <c r="C56" s="3">
        <v>4.0</v>
      </c>
      <c r="D56" s="3" t="s">
        <v>13</v>
      </c>
      <c r="E56" s="3" t="s">
        <v>14</v>
      </c>
      <c r="F56" s="3" t="s">
        <v>15</v>
      </c>
      <c r="G56" s="3">
        <v>5.0</v>
      </c>
      <c r="H56" s="3">
        <v>-1.0</v>
      </c>
    </row>
    <row r="57">
      <c r="A57" s="4">
        <v>1.0</v>
      </c>
      <c r="B57" s="4">
        <v>0.0</v>
      </c>
      <c r="C57" s="4">
        <v>4.0</v>
      </c>
      <c r="D57" s="4" t="s">
        <v>13</v>
      </c>
      <c r="E57" s="4" t="s">
        <v>17</v>
      </c>
      <c r="F57" s="4" t="s">
        <v>15</v>
      </c>
      <c r="G57" s="4">
        <v>8.0</v>
      </c>
      <c r="H57" s="4">
        <v>-1.0</v>
      </c>
    </row>
    <row r="58">
      <c r="A58" s="3">
        <v>1.0</v>
      </c>
      <c r="B58" s="3">
        <v>0.0</v>
      </c>
      <c r="C58" s="3">
        <v>4.0</v>
      </c>
      <c r="D58" s="3" t="s">
        <v>13</v>
      </c>
      <c r="E58" s="3" t="s">
        <v>14</v>
      </c>
      <c r="F58" s="3" t="s">
        <v>15</v>
      </c>
      <c r="G58" s="3">
        <v>11.0</v>
      </c>
      <c r="H58" s="3">
        <v>-1.0</v>
      </c>
    </row>
    <row r="59">
      <c r="A59" s="4">
        <v>1.0</v>
      </c>
      <c r="B59" s="4">
        <v>0.0</v>
      </c>
      <c r="C59" s="4">
        <v>7.0</v>
      </c>
      <c r="D59" s="4" t="s">
        <v>18</v>
      </c>
      <c r="E59" s="4" t="s">
        <v>27</v>
      </c>
      <c r="F59" s="4" t="s">
        <v>20</v>
      </c>
      <c r="G59" s="4">
        <v>-1.0</v>
      </c>
      <c r="H59" s="4">
        <v>0.0</v>
      </c>
    </row>
    <row r="60">
      <c r="A60" s="3">
        <v>1.0</v>
      </c>
      <c r="B60" s="3">
        <v>0.0</v>
      </c>
      <c r="C60" s="3">
        <v>7.0</v>
      </c>
      <c r="D60" s="3" t="s">
        <v>13</v>
      </c>
      <c r="E60" s="3" t="s">
        <v>14</v>
      </c>
      <c r="F60" s="3" t="s">
        <v>15</v>
      </c>
      <c r="G60" s="3">
        <v>3.0</v>
      </c>
      <c r="H60" s="3">
        <v>-1.0</v>
      </c>
    </row>
    <row r="61">
      <c r="A61" s="4">
        <v>1.0</v>
      </c>
      <c r="B61" s="4">
        <v>0.0</v>
      </c>
      <c r="C61" s="4">
        <v>7.0</v>
      </c>
      <c r="D61" s="4" t="s">
        <v>13</v>
      </c>
      <c r="E61" s="4" t="s">
        <v>14</v>
      </c>
      <c r="F61" s="4" t="s">
        <v>15</v>
      </c>
      <c r="G61" s="4">
        <v>8.0</v>
      </c>
      <c r="H61" s="4">
        <v>-1.0</v>
      </c>
    </row>
    <row r="62">
      <c r="A62" s="3">
        <v>1.0</v>
      </c>
      <c r="B62" s="3">
        <v>0.0</v>
      </c>
      <c r="C62" s="3">
        <v>7.45</v>
      </c>
      <c r="D62" s="3" t="s">
        <v>18</v>
      </c>
      <c r="E62" s="3" t="s">
        <v>27</v>
      </c>
      <c r="F62" s="3" t="s">
        <v>20</v>
      </c>
      <c r="G62" s="3">
        <v>-1.0</v>
      </c>
      <c r="H62" s="3">
        <v>0.0</v>
      </c>
    </row>
    <row r="63">
      <c r="A63" s="4">
        <v>1.0</v>
      </c>
      <c r="B63" s="4">
        <v>0.0</v>
      </c>
      <c r="C63" s="4">
        <v>7.9</v>
      </c>
      <c r="D63" s="4" t="s">
        <v>18</v>
      </c>
      <c r="E63" s="4" t="s">
        <v>27</v>
      </c>
      <c r="F63" s="4" t="s">
        <v>20</v>
      </c>
      <c r="G63" s="4">
        <v>-1.0</v>
      </c>
      <c r="H63" s="4">
        <v>0.0</v>
      </c>
    </row>
    <row r="64">
      <c r="A64" s="3">
        <v>1.0</v>
      </c>
      <c r="B64" s="3">
        <v>0.0</v>
      </c>
      <c r="C64" s="3">
        <v>8.0</v>
      </c>
      <c r="D64" s="3" t="s">
        <v>18</v>
      </c>
      <c r="E64" s="3" t="s">
        <v>19</v>
      </c>
      <c r="F64" s="3" t="s">
        <v>20</v>
      </c>
      <c r="G64" s="3">
        <v>-1.0</v>
      </c>
      <c r="H64" s="3">
        <v>1.0</v>
      </c>
    </row>
    <row r="65">
      <c r="A65" s="4">
        <v>1.0</v>
      </c>
      <c r="B65" s="4">
        <v>0.0</v>
      </c>
      <c r="C65" s="4">
        <v>8.35</v>
      </c>
      <c r="D65" s="4" t="s">
        <v>18</v>
      </c>
      <c r="E65" s="4" t="s">
        <v>27</v>
      </c>
      <c r="F65" s="4" t="s">
        <v>20</v>
      </c>
      <c r="G65" s="4">
        <v>-1.0</v>
      </c>
      <c r="H65" s="4">
        <v>0.0</v>
      </c>
    </row>
    <row r="66">
      <c r="A66" s="3">
        <v>1.0</v>
      </c>
      <c r="B66" s="3">
        <v>0.0</v>
      </c>
      <c r="C66" s="3">
        <v>8.45</v>
      </c>
      <c r="D66" s="3" t="s">
        <v>18</v>
      </c>
      <c r="E66" s="3" t="s">
        <v>19</v>
      </c>
      <c r="F66" s="3" t="s">
        <v>20</v>
      </c>
      <c r="G66" s="3">
        <v>-1.0</v>
      </c>
      <c r="H66" s="3">
        <v>1.0</v>
      </c>
    </row>
    <row r="67">
      <c r="A67" s="4">
        <v>1.0</v>
      </c>
      <c r="B67" s="4">
        <v>0.0</v>
      </c>
      <c r="C67" s="4">
        <v>8.8</v>
      </c>
      <c r="D67" s="4" t="s">
        <v>18</v>
      </c>
      <c r="E67" s="4" t="s">
        <v>27</v>
      </c>
      <c r="F67" s="4" t="s">
        <v>20</v>
      </c>
      <c r="G67" s="4">
        <v>-1.0</v>
      </c>
      <c r="H67" s="4">
        <v>0.0</v>
      </c>
    </row>
    <row r="68">
      <c r="A68" s="3">
        <v>1.0</v>
      </c>
      <c r="B68" s="3">
        <v>0.0</v>
      </c>
      <c r="C68" s="3">
        <v>8.9</v>
      </c>
      <c r="D68" s="3" t="s">
        <v>18</v>
      </c>
      <c r="E68" s="3" t="s">
        <v>19</v>
      </c>
      <c r="F68" s="3" t="s">
        <v>20</v>
      </c>
      <c r="G68" s="3">
        <v>-1.0</v>
      </c>
      <c r="H68" s="3">
        <v>1.0</v>
      </c>
    </row>
    <row r="69">
      <c r="A69" s="4">
        <v>1.0</v>
      </c>
      <c r="B69" s="4">
        <v>0.0</v>
      </c>
      <c r="C69" s="4">
        <v>9.35</v>
      </c>
      <c r="D69" s="4" t="s">
        <v>18</v>
      </c>
      <c r="E69" s="4" t="s">
        <v>19</v>
      </c>
      <c r="F69" s="4" t="s">
        <v>20</v>
      </c>
      <c r="G69" s="4">
        <v>-1.0</v>
      </c>
      <c r="H69" s="4">
        <v>1.0</v>
      </c>
    </row>
    <row r="70">
      <c r="A70" s="3">
        <v>1.0</v>
      </c>
      <c r="B70" s="3">
        <v>0.0</v>
      </c>
      <c r="C70" s="3">
        <v>10.0</v>
      </c>
      <c r="D70" s="3" t="s">
        <v>13</v>
      </c>
      <c r="E70" s="3" t="s">
        <v>28</v>
      </c>
      <c r="F70" s="3" t="s">
        <v>15</v>
      </c>
      <c r="G70" s="3">
        <v>2.0</v>
      </c>
      <c r="H70" s="3">
        <v>-1.0</v>
      </c>
    </row>
    <row r="71">
      <c r="A71" s="4">
        <v>1.0</v>
      </c>
      <c r="B71" s="4">
        <v>0.0</v>
      </c>
      <c r="C71" s="4">
        <v>10.0</v>
      </c>
      <c r="D71" s="4" t="s">
        <v>13</v>
      </c>
      <c r="E71" s="4" t="s">
        <v>28</v>
      </c>
      <c r="F71" s="4" t="s">
        <v>15</v>
      </c>
      <c r="G71" s="4">
        <v>5.0</v>
      </c>
      <c r="H71" s="4">
        <v>-1.0</v>
      </c>
    </row>
    <row r="72">
      <c r="A72" s="3">
        <v>1.0</v>
      </c>
      <c r="B72" s="3">
        <v>0.0</v>
      </c>
      <c r="C72" s="3">
        <v>10.0</v>
      </c>
      <c r="D72" s="3" t="s">
        <v>13</v>
      </c>
      <c r="E72" s="3" t="s">
        <v>28</v>
      </c>
      <c r="F72" s="3" t="s">
        <v>15</v>
      </c>
      <c r="G72" s="3">
        <v>8.0</v>
      </c>
      <c r="H72" s="3">
        <v>-1.0</v>
      </c>
    </row>
    <row r="73">
      <c r="A73" s="4">
        <v>1.0</v>
      </c>
      <c r="B73" s="4">
        <v>0.0</v>
      </c>
      <c r="C73" s="4">
        <v>11.0</v>
      </c>
      <c r="D73" s="4" t="s">
        <v>13</v>
      </c>
      <c r="E73" s="4" t="s">
        <v>14</v>
      </c>
      <c r="F73" s="4" t="s">
        <v>15</v>
      </c>
      <c r="G73" s="4">
        <v>6.0</v>
      </c>
      <c r="H73" s="4">
        <v>-1.0</v>
      </c>
    </row>
    <row r="74">
      <c r="A74" s="3">
        <v>1.0</v>
      </c>
      <c r="B74" s="3">
        <v>0.0</v>
      </c>
      <c r="C74" s="3">
        <v>11.0</v>
      </c>
      <c r="D74" s="3" t="s">
        <v>13</v>
      </c>
      <c r="E74" s="3" t="s">
        <v>14</v>
      </c>
      <c r="F74" s="3" t="s">
        <v>15</v>
      </c>
      <c r="G74" s="3">
        <v>11.0</v>
      </c>
      <c r="H74" s="3">
        <v>-1.0</v>
      </c>
    </row>
    <row r="75">
      <c r="A75" s="4">
        <v>1.0</v>
      </c>
      <c r="B75" s="4">
        <v>0.0</v>
      </c>
      <c r="C75" s="4">
        <v>12.2</v>
      </c>
      <c r="D75" s="4" t="s">
        <v>13</v>
      </c>
      <c r="E75" s="4" t="s">
        <v>14</v>
      </c>
      <c r="F75" s="4" t="s">
        <v>15</v>
      </c>
      <c r="G75" s="4">
        <v>0.0</v>
      </c>
      <c r="H75" s="4">
        <v>-1.0</v>
      </c>
    </row>
    <row r="76">
      <c r="A76" s="3">
        <v>1.0</v>
      </c>
      <c r="B76" s="3">
        <v>0.0</v>
      </c>
      <c r="C76" s="3">
        <v>12.2</v>
      </c>
      <c r="D76" s="3" t="s">
        <v>13</v>
      </c>
      <c r="E76" s="3" t="s">
        <v>17</v>
      </c>
      <c r="F76" s="3" t="s">
        <v>15</v>
      </c>
      <c r="G76" s="3">
        <v>5.0</v>
      </c>
      <c r="H76" s="3">
        <v>-1.0</v>
      </c>
    </row>
    <row r="77">
      <c r="A77" s="4">
        <v>1.0</v>
      </c>
      <c r="B77" s="4">
        <v>0.0</v>
      </c>
      <c r="C77" s="4">
        <v>13.2</v>
      </c>
      <c r="D77" s="4" t="s">
        <v>13</v>
      </c>
      <c r="E77" s="4" t="s">
        <v>28</v>
      </c>
      <c r="F77" s="4" t="s">
        <v>15</v>
      </c>
      <c r="G77" s="4">
        <v>0.0</v>
      </c>
      <c r="H77" s="4">
        <v>-1.0</v>
      </c>
    </row>
    <row r="78">
      <c r="A78" s="3">
        <v>1.0</v>
      </c>
      <c r="B78" s="3">
        <v>0.0</v>
      </c>
      <c r="C78" s="3">
        <v>13.2</v>
      </c>
      <c r="D78" s="3" t="s">
        <v>13</v>
      </c>
      <c r="E78" s="3" t="s">
        <v>28</v>
      </c>
      <c r="F78" s="3" t="s">
        <v>15</v>
      </c>
      <c r="G78" s="3">
        <v>3.0</v>
      </c>
      <c r="H78" s="3">
        <v>-1.0</v>
      </c>
    </row>
    <row r="79">
      <c r="A79" s="4">
        <v>1.0</v>
      </c>
      <c r="B79" s="4">
        <v>0.0</v>
      </c>
      <c r="C79" s="4">
        <v>13.2</v>
      </c>
      <c r="D79" s="4" t="s">
        <v>13</v>
      </c>
      <c r="E79" s="4" t="s">
        <v>28</v>
      </c>
      <c r="F79" s="4" t="s">
        <v>15</v>
      </c>
      <c r="G79" s="4">
        <v>7.0</v>
      </c>
      <c r="H79" s="4">
        <v>-1.0</v>
      </c>
    </row>
    <row r="80">
      <c r="A80" s="3">
        <v>1.0</v>
      </c>
      <c r="B80" s="3">
        <v>0.0</v>
      </c>
      <c r="C80" s="3">
        <v>13.2</v>
      </c>
      <c r="D80" s="3" t="s">
        <v>13</v>
      </c>
      <c r="E80" s="3" t="s">
        <v>28</v>
      </c>
      <c r="F80" s="3" t="s">
        <v>15</v>
      </c>
      <c r="G80" s="3">
        <v>11.0</v>
      </c>
      <c r="H80" s="3">
        <v>-1.0</v>
      </c>
    </row>
    <row r="81">
      <c r="A81" s="4">
        <v>1.0</v>
      </c>
      <c r="B81" s="4">
        <v>0.0</v>
      </c>
      <c r="C81" s="4">
        <v>14.2</v>
      </c>
      <c r="D81" s="4" t="s">
        <v>29</v>
      </c>
      <c r="E81" s="4" t="s">
        <v>30</v>
      </c>
      <c r="F81" s="4" t="s">
        <v>15</v>
      </c>
      <c r="G81" s="4">
        <v>0.0</v>
      </c>
      <c r="H81" s="4">
        <v>-1.0</v>
      </c>
    </row>
    <row r="82">
      <c r="A82" s="3">
        <v>1.0</v>
      </c>
      <c r="B82" s="3">
        <v>0.0</v>
      </c>
      <c r="C82" s="3">
        <v>14.2</v>
      </c>
      <c r="D82" s="3" t="s">
        <v>13</v>
      </c>
      <c r="E82" s="3" t="s">
        <v>14</v>
      </c>
      <c r="F82" s="3" t="s">
        <v>15</v>
      </c>
      <c r="G82" s="3">
        <v>5.0</v>
      </c>
      <c r="H82" s="3">
        <v>-1.0</v>
      </c>
    </row>
    <row r="83">
      <c r="A83" s="4">
        <v>1.0</v>
      </c>
      <c r="B83" s="4">
        <v>0.0</v>
      </c>
      <c r="C83" s="4">
        <v>14.2</v>
      </c>
      <c r="D83" s="4" t="s">
        <v>13</v>
      </c>
      <c r="E83" s="4" t="s">
        <v>14</v>
      </c>
      <c r="F83" s="4" t="s">
        <v>15</v>
      </c>
      <c r="G83" s="4">
        <v>13.0</v>
      </c>
      <c r="H83" s="4">
        <v>-1.0</v>
      </c>
    </row>
    <row r="84">
      <c r="A84" s="3">
        <v>1.0</v>
      </c>
      <c r="B84" s="3">
        <v>0.0</v>
      </c>
      <c r="C84" s="3">
        <v>16.2</v>
      </c>
      <c r="D84" s="3" t="s">
        <v>13</v>
      </c>
      <c r="E84" s="3" t="s">
        <v>28</v>
      </c>
      <c r="F84" s="3" t="s">
        <v>15</v>
      </c>
      <c r="G84" s="3">
        <v>0.0</v>
      </c>
      <c r="H84" s="3">
        <v>-1.0</v>
      </c>
    </row>
    <row r="85">
      <c r="A85" s="4">
        <v>1.0</v>
      </c>
      <c r="B85" s="4">
        <v>0.0</v>
      </c>
      <c r="C85" s="4">
        <v>16.2</v>
      </c>
      <c r="D85" s="4" t="s">
        <v>13</v>
      </c>
      <c r="E85" s="4" t="s">
        <v>28</v>
      </c>
      <c r="F85" s="4" t="s">
        <v>15</v>
      </c>
      <c r="G85" s="4">
        <v>2.0</v>
      </c>
      <c r="H85" s="4">
        <v>-1.0</v>
      </c>
    </row>
    <row r="86">
      <c r="A86" s="3">
        <v>1.0</v>
      </c>
      <c r="B86" s="3">
        <v>0.0</v>
      </c>
      <c r="C86" s="3">
        <v>16.2</v>
      </c>
      <c r="D86" s="3" t="s">
        <v>13</v>
      </c>
      <c r="E86" s="3" t="s">
        <v>28</v>
      </c>
      <c r="F86" s="3" t="s">
        <v>15</v>
      </c>
      <c r="G86" s="3">
        <v>4.0</v>
      </c>
      <c r="H86" s="3">
        <v>-1.0</v>
      </c>
    </row>
    <row r="87">
      <c r="A87" s="4">
        <v>1.0</v>
      </c>
      <c r="B87" s="4">
        <v>0.0</v>
      </c>
      <c r="C87" s="4">
        <v>16.2</v>
      </c>
      <c r="D87" s="4" t="s">
        <v>13</v>
      </c>
      <c r="E87" s="4" t="s">
        <v>28</v>
      </c>
      <c r="F87" s="4" t="s">
        <v>15</v>
      </c>
      <c r="G87" s="4">
        <v>6.0</v>
      </c>
      <c r="H87" s="4">
        <v>-1.0</v>
      </c>
    </row>
    <row r="88">
      <c r="A88" s="3">
        <v>1.0</v>
      </c>
      <c r="B88" s="3">
        <v>0.0</v>
      </c>
      <c r="C88" s="3">
        <v>16.2</v>
      </c>
      <c r="D88" s="3" t="s">
        <v>3</v>
      </c>
      <c r="E88" s="3" t="s">
        <v>21</v>
      </c>
      <c r="F88" s="3" t="s">
        <v>26</v>
      </c>
      <c r="G88" s="3">
        <v>0.0</v>
      </c>
      <c r="H88" s="3">
        <v>0.0</v>
      </c>
    </row>
    <row r="89">
      <c r="A89" s="4">
        <v>1.0</v>
      </c>
      <c r="B89" s="4">
        <v>0.0</v>
      </c>
      <c r="C89" s="4">
        <v>18.2</v>
      </c>
      <c r="D89" s="4" t="s">
        <v>13</v>
      </c>
      <c r="E89" s="4" t="s">
        <v>28</v>
      </c>
      <c r="F89" s="4" t="s">
        <v>15</v>
      </c>
      <c r="G89" s="4">
        <v>5.0</v>
      </c>
      <c r="H89" s="4">
        <v>-1.0</v>
      </c>
    </row>
    <row r="90">
      <c r="A90" s="3">
        <v>1.0</v>
      </c>
      <c r="B90" s="3">
        <v>0.0</v>
      </c>
      <c r="C90" s="3">
        <v>18.2</v>
      </c>
      <c r="D90" s="3" t="s">
        <v>13</v>
      </c>
      <c r="E90" s="3" t="s">
        <v>28</v>
      </c>
      <c r="F90" s="3" t="s">
        <v>15</v>
      </c>
      <c r="G90" s="3">
        <v>7.0</v>
      </c>
      <c r="H90" s="3">
        <v>-1.0</v>
      </c>
    </row>
    <row r="91">
      <c r="A91" s="4">
        <v>1.0</v>
      </c>
      <c r="B91" s="4">
        <v>0.0</v>
      </c>
      <c r="C91" s="4">
        <v>18.2</v>
      </c>
      <c r="D91" s="4" t="s">
        <v>13</v>
      </c>
      <c r="E91" s="4" t="s">
        <v>28</v>
      </c>
      <c r="F91" s="4" t="s">
        <v>15</v>
      </c>
      <c r="G91" s="4">
        <v>9.0</v>
      </c>
      <c r="H91" s="4">
        <v>-1.0</v>
      </c>
    </row>
    <row r="92">
      <c r="A92" s="3">
        <v>1.0</v>
      </c>
      <c r="B92" s="3">
        <v>0.0</v>
      </c>
      <c r="C92" s="3">
        <v>18.2</v>
      </c>
      <c r="D92" s="3" t="s">
        <v>13</v>
      </c>
      <c r="E92" s="3" t="s">
        <v>28</v>
      </c>
      <c r="F92" s="3" t="s">
        <v>15</v>
      </c>
      <c r="G92" s="3">
        <v>11.0</v>
      </c>
      <c r="H92" s="3">
        <v>-1.0</v>
      </c>
    </row>
    <row r="93">
      <c r="A93" s="4">
        <v>1.0</v>
      </c>
      <c r="B93" s="4">
        <v>0.0</v>
      </c>
      <c r="C93" s="4">
        <v>18.2</v>
      </c>
      <c r="D93" s="4" t="s">
        <v>13</v>
      </c>
      <c r="E93" s="4" t="s">
        <v>14</v>
      </c>
      <c r="F93" s="4" t="s">
        <v>15</v>
      </c>
      <c r="G93" s="4">
        <v>6.0</v>
      </c>
      <c r="H93" s="4">
        <v>-1.0</v>
      </c>
    </row>
    <row r="94">
      <c r="A94" s="3">
        <v>1.0</v>
      </c>
      <c r="B94" s="3">
        <v>0.0</v>
      </c>
      <c r="C94" s="3">
        <v>18.2</v>
      </c>
      <c r="D94" s="3" t="s">
        <v>13</v>
      </c>
      <c r="E94" s="3" t="s">
        <v>14</v>
      </c>
      <c r="F94" s="3" t="s">
        <v>15</v>
      </c>
      <c r="G94" s="3">
        <v>11.0</v>
      </c>
      <c r="H94" s="3">
        <v>-1.0</v>
      </c>
    </row>
    <row r="95">
      <c r="A95" s="4">
        <v>1.0</v>
      </c>
      <c r="B95" s="4">
        <v>0.0</v>
      </c>
      <c r="C95" s="4">
        <v>20.7</v>
      </c>
      <c r="D95" s="4" t="s">
        <v>13</v>
      </c>
      <c r="E95" s="4" t="s">
        <v>28</v>
      </c>
      <c r="F95" s="4" t="s">
        <v>15</v>
      </c>
      <c r="G95" s="4">
        <v>0.0</v>
      </c>
      <c r="H95" s="4">
        <v>-1.0</v>
      </c>
    </row>
    <row r="96">
      <c r="A96" s="3">
        <v>1.0</v>
      </c>
      <c r="B96" s="3">
        <v>0.0</v>
      </c>
      <c r="C96" s="3">
        <v>20.7</v>
      </c>
      <c r="D96" s="3" t="s">
        <v>13</v>
      </c>
      <c r="E96" s="3" t="s">
        <v>28</v>
      </c>
      <c r="F96" s="3" t="s">
        <v>15</v>
      </c>
      <c r="G96" s="3">
        <v>2.0</v>
      </c>
      <c r="H96" s="3">
        <v>-1.0</v>
      </c>
    </row>
    <row r="97">
      <c r="A97" s="4">
        <v>1.0</v>
      </c>
      <c r="B97" s="4">
        <v>1.0</v>
      </c>
      <c r="C97" s="4">
        <v>3.0</v>
      </c>
      <c r="D97" s="4" t="s">
        <v>29</v>
      </c>
      <c r="E97" s="4" t="s">
        <v>30</v>
      </c>
      <c r="F97" s="4" t="s">
        <v>15</v>
      </c>
      <c r="G97" s="4">
        <v>0.0</v>
      </c>
      <c r="H97" s="4">
        <v>-1.0</v>
      </c>
    </row>
    <row r="98">
      <c r="A98" s="3">
        <v>1.0</v>
      </c>
      <c r="B98" s="3">
        <v>1.0</v>
      </c>
      <c r="C98" s="3">
        <v>4.0</v>
      </c>
      <c r="D98" s="3" t="s">
        <v>13</v>
      </c>
      <c r="E98" s="3" t="s">
        <v>28</v>
      </c>
      <c r="F98" s="3" t="s">
        <v>15</v>
      </c>
      <c r="G98" s="3">
        <v>1.0</v>
      </c>
      <c r="H98" s="3">
        <v>-1.0</v>
      </c>
    </row>
    <row r="99">
      <c r="A99" s="4">
        <v>1.0</v>
      </c>
      <c r="B99" s="4">
        <v>1.0</v>
      </c>
      <c r="C99" s="4">
        <v>4.0</v>
      </c>
      <c r="D99" s="4" t="s">
        <v>13</v>
      </c>
      <c r="E99" s="4" t="s">
        <v>28</v>
      </c>
      <c r="F99" s="4" t="s">
        <v>15</v>
      </c>
      <c r="G99" s="4">
        <v>3.0</v>
      </c>
      <c r="H99" s="4">
        <v>-1.0</v>
      </c>
    </row>
    <row r="100">
      <c r="A100" s="3">
        <v>1.0</v>
      </c>
      <c r="B100" s="3">
        <v>1.0</v>
      </c>
      <c r="C100" s="3">
        <v>4.0</v>
      </c>
      <c r="D100" s="3" t="s">
        <v>13</v>
      </c>
      <c r="E100" s="3" t="s">
        <v>28</v>
      </c>
      <c r="F100" s="3" t="s">
        <v>15</v>
      </c>
      <c r="G100" s="3">
        <v>5.0</v>
      </c>
      <c r="H100" s="3">
        <v>-1.0</v>
      </c>
    </row>
    <row r="101">
      <c r="A101" s="4">
        <v>1.0</v>
      </c>
      <c r="B101" s="4">
        <v>1.0</v>
      </c>
      <c r="C101" s="4">
        <v>4.0</v>
      </c>
      <c r="D101" s="4" t="s">
        <v>13</v>
      </c>
      <c r="E101" s="4" t="s">
        <v>28</v>
      </c>
      <c r="F101" s="4" t="s">
        <v>15</v>
      </c>
      <c r="G101" s="4">
        <v>13.0</v>
      </c>
      <c r="H101" s="4">
        <v>-1.0</v>
      </c>
    </row>
    <row r="102">
      <c r="A102" s="3">
        <v>1.0</v>
      </c>
      <c r="B102" s="3">
        <v>1.0</v>
      </c>
      <c r="C102" s="3">
        <v>4.0</v>
      </c>
      <c r="D102" s="3" t="s">
        <v>13</v>
      </c>
      <c r="E102" s="3" t="s">
        <v>28</v>
      </c>
      <c r="F102" s="3" t="s">
        <v>15</v>
      </c>
      <c r="G102" s="3">
        <v>11.0</v>
      </c>
      <c r="H102" s="3">
        <v>-1.0</v>
      </c>
    </row>
    <row r="103">
      <c r="A103" s="4">
        <v>1.0</v>
      </c>
      <c r="B103" s="4">
        <v>1.0</v>
      </c>
      <c r="C103" s="4">
        <v>6.0</v>
      </c>
      <c r="D103" s="4" t="s">
        <v>13</v>
      </c>
      <c r="E103" s="4" t="s">
        <v>28</v>
      </c>
      <c r="F103" s="4" t="s">
        <v>15</v>
      </c>
      <c r="G103" s="4">
        <v>5.0</v>
      </c>
      <c r="H103" s="4">
        <v>-1.0</v>
      </c>
    </row>
    <row r="104">
      <c r="A104" s="3">
        <v>1.0</v>
      </c>
      <c r="B104" s="3">
        <v>1.0</v>
      </c>
      <c r="C104" s="3">
        <v>6.0</v>
      </c>
      <c r="D104" s="3" t="s">
        <v>13</v>
      </c>
      <c r="E104" s="3" t="s">
        <v>28</v>
      </c>
      <c r="F104" s="3" t="s">
        <v>15</v>
      </c>
      <c r="G104" s="3">
        <v>7.0</v>
      </c>
      <c r="H104" s="3">
        <v>-1.0</v>
      </c>
    </row>
    <row r="105">
      <c r="A105" s="4">
        <v>1.0</v>
      </c>
      <c r="B105" s="4">
        <v>1.0</v>
      </c>
      <c r="C105" s="4">
        <v>6.0</v>
      </c>
      <c r="D105" s="4" t="s">
        <v>13</v>
      </c>
      <c r="E105" s="4" t="s">
        <v>28</v>
      </c>
      <c r="F105" s="4" t="s">
        <v>15</v>
      </c>
      <c r="G105" s="4">
        <v>9.0</v>
      </c>
      <c r="H105" s="4">
        <v>-1.0</v>
      </c>
    </row>
    <row r="106">
      <c r="A106" s="3">
        <v>1.0</v>
      </c>
      <c r="B106" s="3">
        <v>1.0</v>
      </c>
      <c r="C106" s="3">
        <v>8.0</v>
      </c>
      <c r="D106" s="3" t="s">
        <v>13</v>
      </c>
      <c r="E106" s="3" t="s">
        <v>28</v>
      </c>
      <c r="F106" s="3" t="s">
        <v>15</v>
      </c>
      <c r="G106" s="3">
        <v>0.0</v>
      </c>
      <c r="H106" s="3">
        <v>-1.0</v>
      </c>
    </row>
    <row r="107">
      <c r="A107" s="4">
        <v>1.0</v>
      </c>
      <c r="B107" s="4">
        <v>1.0</v>
      </c>
      <c r="C107" s="4">
        <v>8.0</v>
      </c>
      <c r="D107" s="4" t="s">
        <v>13</v>
      </c>
      <c r="E107" s="4" t="s">
        <v>28</v>
      </c>
      <c r="F107" s="4" t="s">
        <v>15</v>
      </c>
      <c r="G107" s="4">
        <v>2.0</v>
      </c>
      <c r="H107" s="4">
        <v>-1.0</v>
      </c>
    </row>
    <row r="108">
      <c r="A108" s="3">
        <v>1.0</v>
      </c>
      <c r="B108" s="3">
        <v>1.0</v>
      </c>
      <c r="C108" s="3">
        <v>8.0</v>
      </c>
      <c r="D108" s="3" t="s">
        <v>13</v>
      </c>
      <c r="E108" s="3" t="s">
        <v>28</v>
      </c>
      <c r="F108" s="3" t="s">
        <v>15</v>
      </c>
      <c r="G108" s="3">
        <v>4.0</v>
      </c>
      <c r="H108" s="3">
        <v>-1.0</v>
      </c>
    </row>
    <row r="109">
      <c r="A109" s="4">
        <v>1.0</v>
      </c>
      <c r="B109" s="4">
        <v>1.0</v>
      </c>
      <c r="C109" s="4">
        <v>8.0</v>
      </c>
      <c r="D109" s="4" t="s">
        <v>13</v>
      </c>
      <c r="E109" s="4" t="s">
        <v>28</v>
      </c>
      <c r="F109" s="4" t="s">
        <v>15</v>
      </c>
      <c r="G109" s="4">
        <v>6.0</v>
      </c>
      <c r="H109" s="4">
        <v>-1.0</v>
      </c>
    </row>
    <row r="110">
      <c r="A110" s="3">
        <v>1.0</v>
      </c>
      <c r="B110" s="3">
        <v>1.0</v>
      </c>
      <c r="C110" s="3">
        <v>9.8</v>
      </c>
      <c r="D110" s="3" t="s">
        <v>13</v>
      </c>
      <c r="E110" s="3" t="s">
        <v>28</v>
      </c>
      <c r="F110" s="3" t="s">
        <v>15</v>
      </c>
      <c r="G110" s="3">
        <v>7.0</v>
      </c>
      <c r="H110" s="3">
        <v>-1.0</v>
      </c>
    </row>
    <row r="111">
      <c r="A111" s="4">
        <v>1.0</v>
      </c>
      <c r="B111" s="4">
        <v>1.0</v>
      </c>
      <c r="C111" s="4">
        <v>9.8</v>
      </c>
      <c r="D111" s="4" t="s">
        <v>13</v>
      </c>
      <c r="E111" s="4" t="s">
        <v>28</v>
      </c>
      <c r="F111" s="4" t="s">
        <v>15</v>
      </c>
      <c r="G111" s="4">
        <v>9.0</v>
      </c>
      <c r="H111" s="4">
        <v>-1.0</v>
      </c>
    </row>
    <row r="112">
      <c r="A112" s="3">
        <v>1.0</v>
      </c>
      <c r="B112" s="3">
        <v>1.0</v>
      </c>
      <c r="C112" s="3">
        <v>9.8</v>
      </c>
      <c r="D112" s="3" t="s">
        <v>13</v>
      </c>
      <c r="E112" s="3" t="s">
        <v>28</v>
      </c>
      <c r="F112" s="3" t="s">
        <v>15</v>
      </c>
      <c r="G112" s="3">
        <v>11.0</v>
      </c>
      <c r="H112" s="3">
        <v>-1.0</v>
      </c>
    </row>
    <row r="113">
      <c r="A113" s="4">
        <v>1.0</v>
      </c>
      <c r="B113" s="4">
        <v>1.0</v>
      </c>
      <c r="C113" s="4">
        <v>9.8</v>
      </c>
      <c r="D113" s="4" t="s">
        <v>13</v>
      </c>
      <c r="E113" s="4" t="s">
        <v>28</v>
      </c>
      <c r="F113" s="4" t="s">
        <v>15</v>
      </c>
      <c r="G113" s="4">
        <v>13.0</v>
      </c>
      <c r="H113" s="4">
        <v>-1.0</v>
      </c>
    </row>
    <row r="114">
      <c r="A114" s="3">
        <v>1.0</v>
      </c>
      <c r="B114" s="3">
        <v>1.0</v>
      </c>
      <c r="C114" s="3">
        <v>11.8</v>
      </c>
      <c r="D114" s="3" t="s">
        <v>13</v>
      </c>
      <c r="E114" s="3" t="s">
        <v>28</v>
      </c>
      <c r="F114" s="3" t="s">
        <v>15</v>
      </c>
      <c r="G114" s="3">
        <v>1.0</v>
      </c>
      <c r="H114" s="3">
        <v>-1.0</v>
      </c>
    </row>
    <row r="115">
      <c r="A115" s="4">
        <v>1.0</v>
      </c>
      <c r="B115" s="4">
        <v>1.0</v>
      </c>
      <c r="C115" s="4">
        <v>11.8</v>
      </c>
      <c r="D115" s="4" t="s">
        <v>13</v>
      </c>
      <c r="E115" s="4" t="s">
        <v>28</v>
      </c>
      <c r="F115" s="4" t="s">
        <v>15</v>
      </c>
      <c r="G115" s="4">
        <v>3.0</v>
      </c>
      <c r="H115" s="4">
        <v>-1.0</v>
      </c>
    </row>
    <row r="116">
      <c r="A116" s="3">
        <v>1.0</v>
      </c>
      <c r="B116" s="3">
        <v>1.0</v>
      </c>
      <c r="C116" s="3">
        <v>11.8</v>
      </c>
      <c r="D116" s="3" t="s">
        <v>13</v>
      </c>
      <c r="E116" s="3" t="s">
        <v>28</v>
      </c>
      <c r="F116" s="3" t="s">
        <v>15</v>
      </c>
      <c r="G116" s="3">
        <v>5.0</v>
      </c>
      <c r="H116" s="3">
        <v>-1.0</v>
      </c>
    </row>
    <row r="117">
      <c r="A117" s="4">
        <v>1.0</v>
      </c>
      <c r="B117" s="4">
        <v>1.0</v>
      </c>
      <c r="C117" s="4">
        <v>11.8</v>
      </c>
      <c r="D117" s="4" t="s">
        <v>13</v>
      </c>
      <c r="E117" s="4" t="s">
        <v>28</v>
      </c>
      <c r="F117" s="4" t="s">
        <v>15</v>
      </c>
      <c r="G117" s="4">
        <v>7.0</v>
      </c>
      <c r="H117" s="4">
        <v>-1.0</v>
      </c>
    </row>
    <row r="118">
      <c r="A118" s="3">
        <v>1.0</v>
      </c>
      <c r="B118" s="3">
        <v>1.0</v>
      </c>
      <c r="C118" s="3">
        <v>13.8</v>
      </c>
      <c r="D118" s="3" t="s">
        <v>13</v>
      </c>
      <c r="E118" s="3" t="s">
        <v>28</v>
      </c>
      <c r="F118" s="3" t="s">
        <v>15</v>
      </c>
      <c r="G118" s="3">
        <v>1.0</v>
      </c>
      <c r="H118" s="3">
        <v>-1.0</v>
      </c>
    </row>
    <row r="119">
      <c r="A119" s="4">
        <v>1.0</v>
      </c>
      <c r="B119" s="4">
        <v>1.0</v>
      </c>
      <c r="C119" s="4">
        <v>13.8</v>
      </c>
      <c r="D119" s="4" t="s">
        <v>13</v>
      </c>
      <c r="E119" s="4" t="s">
        <v>28</v>
      </c>
      <c r="F119" s="4" t="s">
        <v>15</v>
      </c>
      <c r="G119" s="4">
        <v>3.0</v>
      </c>
      <c r="H119" s="4">
        <v>-1.0</v>
      </c>
    </row>
    <row r="120">
      <c r="A120" s="3">
        <v>1.0</v>
      </c>
      <c r="B120" s="3">
        <v>1.0</v>
      </c>
      <c r="C120" s="3">
        <v>13.8</v>
      </c>
      <c r="D120" s="3" t="s">
        <v>13</v>
      </c>
      <c r="E120" s="3" t="s">
        <v>28</v>
      </c>
      <c r="F120" s="3" t="s">
        <v>15</v>
      </c>
      <c r="G120" s="3">
        <v>13.0</v>
      </c>
      <c r="H120" s="3">
        <v>-1.0</v>
      </c>
    </row>
    <row r="121">
      <c r="A121" s="4">
        <v>1.0</v>
      </c>
      <c r="B121" s="4">
        <v>1.0</v>
      </c>
      <c r="C121" s="4">
        <v>13.8</v>
      </c>
      <c r="D121" s="4" t="s">
        <v>13</v>
      </c>
      <c r="E121" s="4" t="s">
        <v>28</v>
      </c>
      <c r="F121" s="4" t="s">
        <v>15</v>
      </c>
      <c r="G121" s="4">
        <v>11.0</v>
      </c>
      <c r="H121" s="4">
        <v>-1.0</v>
      </c>
    </row>
    <row r="122">
      <c r="A122" s="3">
        <v>2.0</v>
      </c>
      <c r="B122" s="3">
        <v>0.0</v>
      </c>
      <c r="C122" s="3">
        <v>0.0</v>
      </c>
      <c r="D122" s="3" t="s">
        <v>13</v>
      </c>
      <c r="E122" s="3" t="s">
        <v>28</v>
      </c>
      <c r="F122" s="3" t="s">
        <v>15</v>
      </c>
      <c r="G122" s="3">
        <v>1.0</v>
      </c>
      <c r="H122" s="3">
        <v>-1.0</v>
      </c>
    </row>
    <row r="123">
      <c r="A123" s="4">
        <v>2.0</v>
      </c>
      <c r="B123" s="4">
        <v>0.0</v>
      </c>
      <c r="C123" s="4">
        <v>0.0</v>
      </c>
      <c r="D123" s="4" t="s">
        <v>13</v>
      </c>
      <c r="E123" s="4" t="s">
        <v>28</v>
      </c>
      <c r="F123" s="4" t="s">
        <v>15</v>
      </c>
      <c r="G123" s="4">
        <v>3.0</v>
      </c>
      <c r="H123" s="4">
        <v>-1.0</v>
      </c>
    </row>
    <row r="124">
      <c r="A124" s="3">
        <v>2.0</v>
      </c>
      <c r="B124" s="3">
        <v>0.0</v>
      </c>
      <c r="C124" s="3">
        <v>0.0</v>
      </c>
      <c r="D124" s="3" t="s">
        <v>13</v>
      </c>
      <c r="E124" s="3" t="s">
        <v>28</v>
      </c>
      <c r="F124" s="3" t="s">
        <v>15</v>
      </c>
      <c r="G124" s="3">
        <v>5.0</v>
      </c>
      <c r="H124" s="3">
        <v>-1.0</v>
      </c>
    </row>
    <row r="125">
      <c r="A125" s="4">
        <v>2.0</v>
      </c>
      <c r="B125" s="4">
        <v>0.0</v>
      </c>
      <c r="C125" s="4">
        <v>2.0</v>
      </c>
      <c r="D125" s="4" t="s">
        <v>13</v>
      </c>
      <c r="E125" s="4" t="s">
        <v>28</v>
      </c>
      <c r="F125" s="4" t="s">
        <v>15</v>
      </c>
      <c r="G125" s="4">
        <v>7.0</v>
      </c>
      <c r="H125" s="4">
        <v>-1.0</v>
      </c>
    </row>
    <row r="126">
      <c r="A126" s="3">
        <v>2.0</v>
      </c>
      <c r="B126" s="3">
        <v>0.0</v>
      </c>
      <c r="C126" s="3">
        <v>2.0</v>
      </c>
      <c r="D126" s="3" t="s">
        <v>13</v>
      </c>
      <c r="E126" s="3" t="s">
        <v>28</v>
      </c>
      <c r="F126" s="3" t="s">
        <v>15</v>
      </c>
      <c r="G126" s="3">
        <v>9.0</v>
      </c>
      <c r="H126" s="3">
        <v>-1.0</v>
      </c>
    </row>
    <row r="127">
      <c r="A127" s="4">
        <v>2.0</v>
      </c>
      <c r="B127" s="4">
        <v>0.0</v>
      </c>
      <c r="C127" s="4">
        <v>2.0</v>
      </c>
      <c r="D127" s="4" t="s">
        <v>13</v>
      </c>
      <c r="E127" s="4" t="s">
        <v>28</v>
      </c>
      <c r="F127" s="4" t="s">
        <v>15</v>
      </c>
      <c r="G127" s="4">
        <v>11.0</v>
      </c>
      <c r="H127" s="4">
        <v>-1.0</v>
      </c>
    </row>
    <row r="128">
      <c r="A128" s="3">
        <v>2.0</v>
      </c>
      <c r="B128" s="3">
        <v>0.0</v>
      </c>
      <c r="C128" s="3">
        <v>4.0</v>
      </c>
      <c r="D128" s="3" t="s">
        <v>13</v>
      </c>
      <c r="E128" s="3" t="s">
        <v>14</v>
      </c>
      <c r="F128" s="3" t="s">
        <v>15</v>
      </c>
      <c r="G128" s="3">
        <v>2.0</v>
      </c>
      <c r="H128" s="3">
        <v>-1.0</v>
      </c>
    </row>
    <row r="129">
      <c r="A129" s="4">
        <v>2.0</v>
      </c>
      <c r="B129" s="4">
        <v>0.0</v>
      </c>
      <c r="C129" s="4">
        <v>4.0</v>
      </c>
      <c r="D129" s="4" t="s">
        <v>13</v>
      </c>
      <c r="E129" s="4" t="s">
        <v>14</v>
      </c>
      <c r="F129" s="4" t="s">
        <v>15</v>
      </c>
      <c r="G129" s="4">
        <v>8.0</v>
      </c>
      <c r="H129" s="4">
        <v>-1.0</v>
      </c>
    </row>
    <row r="130">
      <c r="A130" s="3">
        <v>2.0</v>
      </c>
      <c r="B130" s="3">
        <v>0.0</v>
      </c>
      <c r="C130" s="3">
        <v>6.0</v>
      </c>
      <c r="D130" s="3" t="s">
        <v>13</v>
      </c>
      <c r="E130" s="3" t="s">
        <v>14</v>
      </c>
      <c r="F130" s="3" t="s">
        <v>15</v>
      </c>
      <c r="G130" s="3">
        <v>1.0</v>
      </c>
      <c r="H130" s="3">
        <v>-1.0</v>
      </c>
    </row>
    <row r="131">
      <c r="A131" s="4">
        <v>2.0</v>
      </c>
      <c r="B131" s="4">
        <v>0.0</v>
      </c>
      <c r="C131" s="4">
        <v>6.0</v>
      </c>
      <c r="D131" s="4" t="s">
        <v>13</v>
      </c>
      <c r="E131" s="4" t="s">
        <v>14</v>
      </c>
      <c r="F131" s="4" t="s">
        <v>15</v>
      </c>
      <c r="G131" s="4">
        <v>3.0</v>
      </c>
      <c r="H131" s="4">
        <v>-1.0</v>
      </c>
    </row>
    <row r="132">
      <c r="A132" s="3">
        <v>2.0</v>
      </c>
      <c r="B132" s="3">
        <v>0.0</v>
      </c>
      <c r="C132" s="3">
        <v>6.0</v>
      </c>
      <c r="D132" s="3" t="s">
        <v>13</v>
      </c>
      <c r="E132" s="3" t="s">
        <v>14</v>
      </c>
      <c r="F132" s="3" t="s">
        <v>15</v>
      </c>
      <c r="G132" s="3">
        <v>5.0</v>
      </c>
      <c r="H132" s="3">
        <v>-1.0</v>
      </c>
    </row>
    <row r="133">
      <c r="A133" s="4">
        <v>2.0</v>
      </c>
      <c r="B133" s="4">
        <v>0.0</v>
      </c>
      <c r="C133" s="4">
        <v>6.0</v>
      </c>
      <c r="D133" s="4" t="s">
        <v>13</v>
      </c>
      <c r="E133" s="4" t="s">
        <v>14</v>
      </c>
      <c r="F133" s="4" t="s">
        <v>15</v>
      </c>
      <c r="G133" s="4">
        <v>7.0</v>
      </c>
      <c r="H133" s="4">
        <v>-1.0</v>
      </c>
    </row>
    <row r="134">
      <c r="A134" s="3">
        <v>2.0</v>
      </c>
      <c r="B134" s="3">
        <v>0.0</v>
      </c>
      <c r="C134" s="3">
        <v>6.0</v>
      </c>
      <c r="D134" s="3" t="s">
        <v>13</v>
      </c>
      <c r="E134" s="3" t="s">
        <v>14</v>
      </c>
      <c r="F134" s="3" t="s">
        <v>15</v>
      </c>
      <c r="G134" s="3">
        <v>9.0</v>
      </c>
      <c r="H134" s="3">
        <v>-1.0</v>
      </c>
    </row>
    <row r="135">
      <c r="A135" s="4">
        <v>2.0</v>
      </c>
      <c r="B135" s="4">
        <v>0.0</v>
      </c>
      <c r="C135" s="4">
        <v>6.0</v>
      </c>
      <c r="D135" s="4" t="s">
        <v>13</v>
      </c>
      <c r="E135" s="4" t="s">
        <v>14</v>
      </c>
      <c r="F135" s="4" t="s">
        <v>15</v>
      </c>
      <c r="G135" s="4">
        <v>11.0</v>
      </c>
      <c r="H135" s="4">
        <v>-1.0</v>
      </c>
    </row>
    <row r="136">
      <c r="A136" s="3">
        <v>2.0</v>
      </c>
      <c r="B136" s="3">
        <v>0.0</v>
      </c>
      <c r="C136" s="3">
        <v>6.0</v>
      </c>
      <c r="D136" s="3" t="s">
        <v>13</v>
      </c>
      <c r="E136" s="3" t="s">
        <v>14</v>
      </c>
      <c r="F136" s="3" t="s">
        <v>15</v>
      </c>
      <c r="G136" s="3">
        <v>13.0</v>
      </c>
      <c r="H136" s="3">
        <v>-1.0</v>
      </c>
    </row>
    <row r="137">
      <c r="A137" s="4">
        <v>2.0</v>
      </c>
      <c r="B137" s="4">
        <v>0.0</v>
      </c>
      <c r="C137" s="4">
        <v>7.15</v>
      </c>
      <c r="D137" s="4" t="s">
        <v>13</v>
      </c>
      <c r="E137" s="4" t="s">
        <v>17</v>
      </c>
      <c r="F137" s="4" t="s">
        <v>15</v>
      </c>
      <c r="G137" s="4">
        <v>4.0</v>
      </c>
      <c r="H137" s="4">
        <v>-1.0</v>
      </c>
    </row>
    <row r="138">
      <c r="A138" s="3">
        <v>2.0</v>
      </c>
      <c r="B138" s="3">
        <v>0.0</v>
      </c>
      <c r="C138" s="3">
        <v>7.15</v>
      </c>
      <c r="D138" s="3" t="s">
        <v>13</v>
      </c>
      <c r="E138" s="3" t="s">
        <v>31</v>
      </c>
      <c r="F138" s="3" t="s">
        <v>15</v>
      </c>
      <c r="G138" s="3">
        <v>10.0</v>
      </c>
      <c r="H138" s="3">
        <v>-1.0</v>
      </c>
    </row>
    <row r="139">
      <c r="A139" s="4">
        <v>2.0</v>
      </c>
      <c r="B139" s="4">
        <v>0.0</v>
      </c>
      <c r="C139" s="4">
        <v>7.15</v>
      </c>
      <c r="D139" s="4" t="s">
        <v>18</v>
      </c>
      <c r="E139" s="4" t="s">
        <v>19</v>
      </c>
      <c r="F139" s="4" t="s">
        <v>20</v>
      </c>
      <c r="G139" s="4">
        <v>-1.0</v>
      </c>
      <c r="H139" s="4">
        <v>0.0</v>
      </c>
    </row>
    <row r="140">
      <c r="A140" s="3">
        <v>2.0</v>
      </c>
      <c r="B140" s="3">
        <v>0.0</v>
      </c>
      <c r="C140" s="3">
        <v>7.6</v>
      </c>
      <c r="D140" s="3" t="s">
        <v>18</v>
      </c>
      <c r="E140" s="3" t="s">
        <v>19</v>
      </c>
      <c r="F140" s="3" t="s">
        <v>20</v>
      </c>
      <c r="G140" s="3">
        <v>-1.0</v>
      </c>
      <c r="H140" s="3">
        <v>0.0</v>
      </c>
    </row>
    <row r="141">
      <c r="A141" s="4">
        <v>2.0</v>
      </c>
      <c r="B141" s="4">
        <v>0.0</v>
      </c>
      <c r="C141" s="4">
        <v>8.05</v>
      </c>
      <c r="D141" s="4" t="s">
        <v>18</v>
      </c>
      <c r="E141" s="4" t="s">
        <v>19</v>
      </c>
      <c r="F141" s="4" t="s">
        <v>20</v>
      </c>
      <c r="G141" s="4">
        <v>-1.0</v>
      </c>
      <c r="H141" s="4">
        <v>0.0</v>
      </c>
    </row>
    <row r="142">
      <c r="A142" s="3">
        <v>2.0</v>
      </c>
      <c r="B142" s="3">
        <v>0.0</v>
      </c>
      <c r="C142" s="3">
        <v>8.5</v>
      </c>
      <c r="D142" s="3" t="s">
        <v>18</v>
      </c>
      <c r="E142" s="3" t="s">
        <v>19</v>
      </c>
      <c r="F142" s="3" t="s">
        <v>20</v>
      </c>
      <c r="G142" s="3">
        <v>-1.0</v>
      </c>
      <c r="H142" s="3">
        <v>0.0</v>
      </c>
    </row>
    <row r="143">
      <c r="A143" s="4">
        <v>2.0</v>
      </c>
      <c r="B143" s="4">
        <v>0.0</v>
      </c>
      <c r="C143" s="4">
        <v>8.95</v>
      </c>
      <c r="D143" s="4" t="s">
        <v>18</v>
      </c>
      <c r="E143" s="4" t="s">
        <v>19</v>
      </c>
      <c r="F143" s="4" t="s">
        <v>20</v>
      </c>
      <c r="G143" s="4">
        <v>-1.0</v>
      </c>
      <c r="H143" s="4">
        <v>0.0</v>
      </c>
    </row>
    <row r="144">
      <c r="A144" s="3">
        <v>2.0</v>
      </c>
      <c r="B144" s="3">
        <v>0.0</v>
      </c>
      <c r="C144" s="3">
        <v>9.15</v>
      </c>
      <c r="D144" s="3" t="s">
        <v>3</v>
      </c>
      <c r="E144" s="3" t="s">
        <v>32</v>
      </c>
      <c r="F144" s="3" t="s">
        <v>15</v>
      </c>
      <c r="G144" s="3">
        <v>0.0</v>
      </c>
      <c r="H144" s="3">
        <v>0.0</v>
      </c>
    </row>
    <row r="145">
      <c r="A145" s="4">
        <v>2.0</v>
      </c>
      <c r="B145" s="4">
        <v>0.0</v>
      </c>
      <c r="C145" s="4">
        <v>9.15</v>
      </c>
      <c r="D145" s="4" t="s">
        <v>13</v>
      </c>
      <c r="E145" s="4" t="s">
        <v>14</v>
      </c>
      <c r="F145" s="4" t="s">
        <v>15</v>
      </c>
      <c r="G145" s="4">
        <v>6.0</v>
      </c>
      <c r="H145" s="4">
        <v>-1.0</v>
      </c>
    </row>
    <row r="146">
      <c r="A146" s="3">
        <v>2.0</v>
      </c>
      <c r="B146" s="3">
        <v>0.0</v>
      </c>
      <c r="C146" s="3">
        <v>9.15</v>
      </c>
      <c r="D146" s="3" t="s">
        <v>13</v>
      </c>
      <c r="E146" s="3" t="s">
        <v>17</v>
      </c>
      <c r="F146" s="3" t="s">
        <v>15</v>
      </c>
      <c r="G146" s="3">
        <v>11.0</v>
      </c>
      <c r="H146" s="3">
        <v>-1.0</v>
      </c>
    </row>
    <row r="147">
      <c r="A147" s="4">
        <v>2.0</v>
      </c>
      <c r="B147" s="4">
        <v>0.0</v>
      </c>
      <c r="C147" s="4">
        <v>9.4</v>
      </c>
      <c r="D147" s="4" t="s">
        <v>18</v>
      </c>
      <c r="E147" s="4" t="s">
        <v>19</v>
      </c>
      <c r="F147" s="4" t="s">
        <v>20</v>
      </c>
      <c r="G147" s="4">
        <v>-1.0</v>
      </c>
      <c r="H147" s="4">
        <v>0.0</v>
      </c>
    </row>
    <row r="148">
      <c r="A148" s="3">
        <v>2.0</v>
      </c>
      <c r="B148" s="3">
        <v>0.0</v>
      </c>
      <c r="C148" s="3">
        <v>9.85</v>
      </c>
      <c r="D148" s="3" t="s">
        <v>18</v>
      </c>
      <c r="E148" s="3" t="s">
        <v>19</v>
      </c>
      <c r="F148" s="3" t="s">
        <v>20</v>
      </c>
      <c r="G148" s="3">
        <v>-1.0</v>
      </c>
      <c r="H148" s="3">
        <v>0.0</v>
      </c>
    </row>
    <row r="149">
      <c r="A149" s="4">
        <v>2.0</v>
      </c>
      <c r="B149" s="4">
        <v>0.0</v>
      </c>
      <c r="C149" s="4">
        <v>11.15</v>
      </c>
      <c r="D149" s="4" t="s">
        <v>13</v>
      </c>
      <c r="E149" s="4" t="s">
        <v>31</v>
      </c>
      <c r="F149" s="4" t="s">
        <v>15</v>
      </c>
      <c r="G149" s="4">
        <v>3.0</v>
      </c>
      <c r="H149" s="4">
        <v>-1.0</v>
      </c>
    </row>
    <row r="150">
      <c r="A150" s="3">
        <v>2.0</v>
      </c>
      <c r="B150" s="3">
        <v>0.0</v>
      </c>
      <c r="C150" s="3">
        <v>11.15</v>
      </c>
      <c r="D150" s="3" t="s">
        <v>13</v>
      </c>
      <c r="E150" s="3" t="s">
        <v>14</v>
      </c>
      <c r="F150" s="3" t="s">
        <v>15</v>
      </c>
      <c r="G150" s="3">
        <v>10.0</v>
      </c>
      <c r="H150" s="3">
        <v>-1.0</v>
      </c>
    </row>
    <row r="151">
      <c r="A151" s="4">
        <v>2.0</v>
      </c>
      <c r="B151" s="4">
        <v>0.0</v>
      </c>
      <c r="C151" s="4">
        <v>13.15</v>
      </c>
      <c r="D151" s="4" t="s">
        <v>29</v>
      </c>
      <c r="E151" s="4" t="s">
        <v>30</v>
      </c>
      <c r="F151" s="4" t="s">
        <v>15</v>
      </c>
      <c r="G151" s="4">
        <v>0.0</v>
      </c>
      <c r="H151" s="4">
        <v>-1.0</v>
      </c>
    </row>
    <row r="152">
      <c r="A152" s="3">
        <v>2.0</v>
      </c>
      <c r="B152" s="3">
        <v>0.0</v>
      </c>
      <c r="C152" s="3">
        <v>13.15</v>
      </c>
      <c r="D152" s="3" t="s">
        <v>29</v>
      </c>
      <c r="E152" s="3" t="s">
        <v>33</v>
      </c>
      <c r="F152" s="3" t="s">
        <v>15</v>
      </c>
      <c r="G152" s="3">
        <v>0.0</v>
      </c>
      <c r="H152" s="3">
        <v>-1.0</v>
      </c>
    </row>
    <row r="153">
      <c r="A153" s="4">
        <v>2.0</v>
      </c>
      <c r="B153" s="4">
        <v>0.0</v>
      </c>
      <c r="C153" s="4">
        <v>13.15</v>
      </c>
      <c r="D153" s="4" t="s">
        <v>29</v>
      </c>
      <c r="E153" s="4" t="s">
        <v>33</v>
      </c>
      <c r="F153" s="4" t="s">
        <v>15</v>
      </c>
      <c r="G153" s="4">
        <v>14.0</v>
      </c>
      <c r="H153" s="4">
        <v>-1.0</v>
      </c>
    </row>
    <row r="154">
      <c r="A154" s="3">
        <v>2.0</v>
      </c>
      <c r="B154" s="3">
        <v>0.0</v>
      </c>
      <c r="C154" s="3">
        <v>15.15</v>
      </c>
      <c r="D154" s="3" t="s">
        <v>13</v>
      </c>
      <c r="E154" s="3" t="s">
        <v>14</v>
      </c>
      <c r="F154" s="3" t="s">
        <v>15</v>
      </c>
      <c r="G154" s="3">
        <v>4.0</v>
      </c>
      <c r="H154" s="3">
        <v>-1.0</v>
      </c>
    </row>
    <row r="155">
      <c r="A155" s="4">
        <v>2.0</v>
      </c>
      <c r="B155" s="4">
        <v>0.0</v>
      </c>
      <c r="C155" s="4">
        <v>15.15</v>
      </c>
      <c r="D155" s="4" t="s">
        <v>13</v>
      </c>
      <c r="E155" s="4" t="s">
        <v>14</v>
      </c>
      <c r="F155" s="4" t="s">
        <v>15</v>
      </c>
      <c r="G155" s="4">
        <v>7.0</v>
      </c>
      <c r="H155" s="4">
        <v>-1.0</v>
      </c>
    </row>
    <row r="156">
      <c r="A156" s="3">
        <v>2.0</v>
      </c>
      <c r="B156" s="3">
        <v>0.0</v>
      </c>
      <c r="C156" s="3">
        <v>15.15</v>
      </c>
      <c r="D156" s="3" t="s">
        <v>13</v>
      </c>
      <c r="E156" s="3" t="s">
        <v>14</v>
      </c>
      <c r="F156" s="3" t="s">
        <v>15</v>
      </c>
      <c r="G156" s="3">
        <v>10.0</v>
      </c>
      <c r="H156" s="3">
        <v>-1.0</v>
      </c>
    </row>
    <row r="157">
      <c r="A157" s="4">
        <v>2.0</v>
      </c>
      <c r="B157" s="4">
        <v>0.0</v>
      </c>
      <c r="C157" s="4">
        <v>17.15</v>
      </c>
      <c r="D157" s="4" t="s">
        <v>13</v>
      </c>
      <c r="E157" s="4" t="s">
        <v>17</v>
      </c>
      <c r="F157" s="4" t="s">
        <v>15</v>
      </c>
      <c r="G157" s="4">
        <v>2.0</v>
      </c>
      <c r="H157" s="4">
        <v>-1.0</v>
      </c>
    </row>
    <row r="158">
      <c r="A158" s="3">
        <v>2.0</v>
      </c>
      <c r="B158" s="3">
        <v>0.0</v>
      </c>
      <c r="C158" s="3">
        <v>19.15</v>
      </c>
      <c r="D158" s="3" t="s">
        <v>13</v>
      </c>
      <c r="E158" s="3" t="s">
        <v>14</v>
      </c>
      <c r="F158" s="3" t="s">
        <v>15</v>
      </c>
      <c r="G158" s="3">
        <v>1.0</v>
      </c>
      <c r="H158" s="3">
        <v>-1.0</v>
      </c>
    </row>
    <row r="159">
      <c r="A159" s="4">
        <v>2.0</v>
      </c>
      <c r="B159" s="4">
        <v>0.0</v>
      </c>
      <c r="C159" s="4">
        <v>19.15</v>
      </c>
      <c r="D159" s="4" t="s">
        <v>13</v>
      </c>
      <c r="E159" s="4" t="s">
        <v>14</v>
      </c>
      <c r="F159" s="4" t="s">
        <v>15</v>
      </c>
      <c r="G159" s="4">
        <v>10.0</v>
      </c>
      <c r="H159" s="4">
        <v>-1.0</v>
      </c>
    </row>
    <row r="160">
      <c r="A160" s="3">
        <v>2.0</v>
      </c>
      <c r="B160" s="3">
        <v>0.0</v>
      </c>
      <c r="C160" s="3">
        <v>19.15</v>
      </c>
      <c r="D160" s="3" t="s">
        <v>13</v>
      </c>
      <c r="E160" s="3" t="s">
        <v>14</v>
      </c>
      <c r="F160" s="3" t="s">
        <v>15</v>
      </c>
      <c r="G160" s="3">
        <v>4.0</v>
      </c>
      <c r="H160" s="3">
        <v>-1.0</v>
      </c>
    </row>
    <row r="161">
      <c r="A161" s="4">
        <v>2.0</v>
      </c>
      <c r="B161" s="4">
        <v>0.0</v>
      </c>
      <c r="C161" s="4">
        <v>21.15</v>
      </c>
      <c r="D161" s="4" t="s">
        <v>29</v>
      </c>
      <c r="E161" s="4" t="s">
        <v>30</v>
      </c>
      <c r="F161" s="4" t="s">
        <v>15</v>
      </c>
      <c r="G161" s="4">
        <v>0.0</v>
      </c>
      <c r="H161" s="4">
        <v>-1.0</v>
      </c>
    </row>
    <row r="162">
      <c r="A162" s="3">
        <v>2.0</v>
      </c>
      <c r="B162" s="3">
        <v>0.0</v>
      </c>
      <c r="C162" s="3">
        <v>23.15</v>
      </c>
      <c r="D162" s="3" t="s">
        <v>13</v>
      </c>
      <c r="E162" s="3" t="s">
        <v>28</v>
      </c>
      <c r="F162" s="3" t="s">
        <v>15</v>
      </c>
      <c r="G162" s="3">
        <v>1.0</v>
      </c>
      <c r="H162" s="3">
        <v>-1.0</v>
      </c>
    </row>
    <row r="163">
      <c r="A163" s="4">
        <v>2.0</v>
      </c>
      <c r="B163" s="4">
        <v>0.0</v>
      </c>
      <c r="C163" s="4">
        <v>23.15</v>
      </c>
      <c r="D163" s="4" t="s">
        <v>13</v>
      </c>
      <c r="E163" s="4" t="s">
        <v>28</v>
      </c>
      <c r="F163" s="4" t="s">
        <v>15</v>
      </c>
      <c r="G163" s="4">
        <v>2.0</v>
      </c>
      <c r="H163" s="4">
        <v>-1.0</v>
      </c>
    </row>
    <row r="164">
      <c r="A164" s="3">
        <v>2.0</v>
      </c>
      <c r="B164" s="3">
        <v>0.0</v>
      </c>
      <c r="C164" s="3">
        <v>23.15</v>
      </c>
      <c r="D164" s="3" t="s">
        <v>13</v>
      </c>
      <c r="E164" s="3" t="s">
        <v>16</v>
      </c>
      <c r="F164" s="3" t="s">
        <v>15</v>
      </c>
      <c r="G164" s="3">
        <v>4.0</v>
      </c>
      <c r="H164" s="3">
        <v>-1.0</v>
      </c>
    </row>
    <row r="165">
      <c r="A165" s="4">
        <v>2.0</v>
      </c>
      <c r="B165" s="4">
        <v>0.0</v>
      </c>
      <c r="C165" s="4">
        <v>23.15</v>
      </c>
      <c r="D165" s="4" t="s">
        <v>13</v>
      </c>
      <c r="E165" s="4" t="s">
        <v>16</v>
      </c>
      <c r="F165" s="4" t="s">
        <v>15</v>
      </c>
      <c r="G165" s="4">
        <v>7.0</v>
      </c>
      <c r="H165" s="4">
        <v>-1.0</v>
      </c>
    </row>
    <row r="166">
      <c r="A166" s="3">
        <v>2.0</v>
      </c>
      <c r="B166" s="3">
        <v>0.0</v>
      </c>
      <c r="C166" s="3">
        <v>23.15</v>
      </c>
      <c r="D166" s="3" t="s">
        <v>13</v>
      </c>
      <c r="E166" s="3" t="s">
        <v>16</v>
      </c>
      <c r="F166" s="3" t="s">
        <v>15</v>
      </c>
      <c r="G166" s="3">
        <v>10.0</v>
      </c>
      <c r="H166" s="3">
        <v>-1.0</v>
      </c>
    </row>
    <row r="167">
      <c r="A167" s="4">
        <v>2.0</v>
      </c>
      <c r="B167" s="4">
        <v>0.0</v>
      </c>
      <c r="C167" s="4">
        <v>23.15</v>
      </c>
      <c r="D167" s="4" t="s">
        <v>13</v>
      </c>
      <c r="E167" s="4" t="s">
        <v>28</v>
      </c>
      <c r="F167" s="4" t="s">
        <v>15</v>
      </c>
      <c r="G167" s="4">
        <v>11.0</v>
      </c>
      <c r="H167" s="4">
        <v>-1.0</v>
      </c>
    </row>
    <row r="168">
      <c r="A168" s="3">
        <v>2.0</v>
      </c>
      <c r="B168" s="3">
        <v>0.0</v>
      </c>
      <c r="C168" s="3">
        <v>23.15</v>
      </c>
      <c r="D168" s="3" t="s">
        <v>13</v>
      </c>
      <c r="E168" s="3" t="s">
        <v>28</v>
      </c>
      <c r="F168" s="3" t="s">
        <v>15</v>
      </c>
      <c r="G168" s="3">
        <v>13.0</v>
      </c>
      <c r="H168" s="3">
        <v>-1.0</v>
      </c>
    </row>
    <row r="169">
      <c r="A169" s="4">
        <v>2.0</v>
      </c>
      <c r="B169" s="4">
        <v>0.0</v>
      </c>
      <c r="C169" s="4">
        <v>24.49</v>
      </c>
      <c r="D169" s="4" t="s">
        <v>13</v>
      </c>
      <c r="E169" s="4" t="s">
        <v>14</v>
      </c>
      <c r="F169" s="4" t="s">
        <v>15</v>
      </c>
      <c r="G169" s="4">
        <v>0.0</v>
      </c>
      <c r="H169" s="4">
        <v>-1.0</v>
      </c>
    </row>
    <row r="170">
      <c r="A170" s="3">
        <v>2.0</v>
      </c>
      <c r="B170" s="3">
        <v>0.0</v>
      </c>
      <c r="C170" s="3">
        <v>26.49</v>
      </c>
      <c r="D170" s="3" t="s">
        <v>13</v>
      </c>
      <c r="E170" s="3" t="s">
        <v>14</v>
      </c>
      <c r="F170" s="3" t="s">
        <v>15</v>
      </c>
      <c r="G170" s="3">
        <v>1.0</v>
      </c>
      <c r="H170" s="3">
        <v>-1.0</v>
      </c>
    </row>
    <row r="171">
      <c r="A171" s="4">
        <v>2.0</v>
      </c>
      <c r="B171" s="4">
        <v>0.0</v>
      </c>
      <c r="C171" s="4">
        <v>26.49</v>
      </c>
      <c r="D171" s="4" t="s">
        <v>13</v>
      </c>
      <c r="E171" s="4" t="s">
        <v>17</v>
      </c>
      <c r="F171" s="4" t="s">
        <v>15</v>
      </c>
      <c r="G171" s="4">
        <v>5.0</v>
      </c>
      <c r="H171" s="4">
        <v>-1.0</v>
      </c>
    </row>
    <row r="172">
      <c r="A172" s="3">
        <v>2.0</v>
      </c>
      <c r="B172" s="3">
        <v>0.0</v>
      </c>
      <c r="C172" s="3">
        <v>28.49</v>
      </c>
      <c r="D172" s="3" t="s">
        <v>18</v>
      </c>
      <c r="E172" s="3" t="s">
        <v>27</v>
      </c>
      <c r="F172" s="3" t="s">
        <v>20</v>
      </c>
      <c r="G172" s="3">
        <v>-1.0</v>
      </c>
      <c r="H172" s="3">
        <v>1.0</v>
      </c>
    </row>
    <row r="173">
      <c r="A173" s="4">
        <v>2.0</v>
      </c>
      <c r="B173" s="4">
        <v>0.0</v>
      </c>
      <c r="C173" s="4">
        <v>28.94</v>
      </c>
      <c r="D173" s="4" t="s">
        <v>18</v>
      </c>
      <c r="E173" s="4" t="s">
        <v>27</v>
      </c>
      <c r="F173" s="4" t="s">
        <v>20</v>
      </c>
      <c r="G173" s="4">
        <v>-1.0</v>
      </c>
      <c r="H173" s="4">
        <v>1.0</v>
      </c>
    </row>
    <row r="174">
      <c r="A174" s="3">
        <v>2.0</v>
      </c>
      <c r="B174" s="3">
        <v>0.0</v>
      </c>
      <c r="C174" s="3">
        <v>29.39</v>
      </c>
      <c r="D174" s="3" t="s">
        <v>18</v>
      </c>
      <c r="E174" s="3" t="s">
        <v>27</v>
      </c>
      <c r="F174" s="3" t="s">
        <v>20</v>
      </c>
      <c r="G174" s="3">
        <v>-1.0</v>
      </c>
      <c r="H174" s="3">
        <v>1.0</v>
      </c>
    </row>
    <row r="175">
      <c r="A175" s="4">
        <v>2.0</v>
      </c>
      <c r="B175" s="4">
        <v>0.0</v>
      </c>
      <c r="C175" s="4">
        <v>29.84</v>
      </c>
      <c r="D175" s="4" t="s">
        <v>18</v>
      </c>
      <c r="E175" s="4" t="s">
        <v>27</v>
      </c>
      <c r="F175" s="4" t="s">
        <v>20</v>
      </c>
      <c r="G175" s="4">
        <v>-1.0</v>
      </c>
      <c r="H175" s="4">
        <v>1.0</v>
      </c>
    </row>
    <row r="176">
      <c r="A176" s="3">
        <v>2.0</v>
      </c>
      <c r="B176" s="3">
        <v>0.0</v>
      </c>
      <c r="C176" s="3">
        <v>30.29</v>
      </c>
      <c r="D176" s="3" t="s">
        <v>18</v>
      </c>
      <c r="E176" s="3" t="s">
        <v>27</v>
      </c>
      <c r="F176" s="3" t="s">
        <v>20</v>
      </c>
      <c r="G176" s="3">
        <v>-1.0</v>
      </c>
      <c r="H176" s="3">
        <v>1.0</v>
      </c>
    </row>
    <row r="177">
      <c r="A177" s="4">
        <v>2.0</v>
      </c>
      <c r="B177" s="4">
        <v>0.0</v>
      </c>
      <c r="C177" s="4">
        <v>30.49</v>
      </c>
      <c r="D177" s="4" t="s">
        <v>3</v>
      </c>
      <c r="E177" s="4" t="s">
        <v>21</v>
      </c>
      <c r="F177" s="4" t="s">
        <v>22</v>
      </c>
      <c r="G177" s="4">
        <v>0.0</v>
      </c>
      <c r="H177" s="4">
        <v>0.0</v>
      </c>
    </row>
    <row r="178">
      <c r="A178" s="3">
        <v>2.0</v>
      </c>
      <c r="B178" s="3">
        <v>0.0</v>
      </c>
      <c r="C178" s="3">
        <v>30.49</v>
      </c>
      <c r="D178" s="3" t="s">
        <v>13</v>
      </c>
      <c r="E178" s="3" t="s">
        <v>14</v>
      </c>
      <c r="F178" s="3" t="s">
        <v>15</v>
      </c>
      <c r="G178" s="3">
        <v>7.0</v>
      </c>
      <c r="H178" s="3">
        <v>-1.0</v>
      </c>
    </row>
    <row r="179">
      <c r="A179" s="4">
        <v>2.0</v>
      </c>
      <c r="B179" s="4">
        <v>0.0</v>
      </c>
      <c r="C179" s="4">
        <v>30.49</v>
      </c>
      <c r="D179" s="4" t="s">
        <v>13</v>
      </c>
      <c r="E179" s="4" t="s">
        <v>14</v>
      </c>
      <c r="F179" s="4" t="s">
        <v>15</v>
      </c>
      <c r="G179" s="4">
        <v>11.0</v>
      </c>
      <c r="H179" s="4">
        <v>-1.0</v>
      </c>
    </row>
    <row r="180">
      <c r="A180" s="3">
        <v>2.0</v>
      </c>
      <c r="B180" s="3">
        <v>0.0</v>
      </c>
      <c r="C180" s="3">
        <v>30.74</v>
      </c>
      <c r="D180" s="3" t="s">
        <v>18</v>
      </c>
      <c r="E180" s="3" t="s">
        <v>27</v>
      </c>
      <c r="F180" s="3" t="s">
        <v>20</v>
      </c>
      <c r="G180" s="3">
        <v>-1.0</v>
      </c>
      <c r="H180" s="3">
        <v>1.0</v>
      </c>
    </row>
    <row r="181">
      <c r="A181" s="4">
        <v>2.0</v>
      </c>
      <c r="B181" s="4">
        <v>0.0</v>
      </c>
      <c r="C181" s="4">
        <v>31.19</v>
      </c>
      <c r="D181" s="4" t="s">
        <v>18</v>
      </c>
      <c r="E181" s="4" t="s">
        <v>27</v>
      </c>
      <c r="F181" s="4" t="s">
        <v>20</v>
      </c>
      <c r="G181" s="4">
        <v>-1.0</v>
      </c>
      <c r="H181" s="4">
        <v>1.0</v>
      </c>
    </row>
    <row r="182">
      <c r="A182" s="3">
        <v>2.0</v>
      </c>
      <c r="B182" s="3">
        <v>0.0</v>
      </c>
      <c r="C182" s="3">
        <v>31.54</v>
      </c>
      <c r="D182" s="3" t="s">
        <v>13</v>
      </c>
      <c r="E182" s="3" t="s">
        <v>14</v>
      </c>
      <c r="F182" s="3" t="s">
        <v>15</v>
      </c>
      <c r="G182" s="3">
        <v>3.0</v>
      </c>
      <c r="H182" s="3">
        <v>-1.0</v>
      </c>
    </row>
    <row r="183">
      <c r="A183" s="4">
        <v>2.0</v>
      </c>
      <c r="B183" s="4">
        <v>0.0</v>
      </c>
      <c r="C183" s="4">
        <v>31.54</v>
      </c>
      <c r="D183" s="4" t="s">
        <v>13</v>
      </c>
      <c r="E183" s="4" t="s">
        <v>14</v>
      </c>
      <c r="F183" s="4" t="s">
        <v>15</v>
      </c>
      <c r="G183" s="4">
        <v>6.0</v>
      </c>
      <c r="H183" s="4">
        <v>-1.0</v>
      </c>
    </row>
    <row r="184">
      <c r="A184" s="3">
        <v>2.0</v>
      </c>
      <c r="B184" s="3">
        <v>0.0</v>
      </c>
      <c r="C184" s="3">
        <v>31.54</v>
      </c>
      <c r="D184" s="3" t="s">
        <v>13</v>
      </c>
      <c r="E184" s="3" t="s">
        <v>16</v>
      </c>
      <c r="F184" s="3" t="s">
        <v>15</v>
      </c>
      <c r="G184" s="3">
        <v>6.0</v>
      </c>
      <c r="H184" s="3">
        <v>-1.0</v>
      </c>
    </row>
    <row r="185">
      <c r="A185" s="4">
        <v>2.0</v>
      </c>
      <c r="B185" s="4">
        <v>0.0</v>
      </c>
      <c r="C185" s="4">
        <v>33.04</v>
      </c>
      <c r="D185" s="4" t="s">
        <v>13</v>
      </c>
      <c r="E185" s="4" t="s">
        <v>16</v>
      </c>
      <c r="F185" s="4" t="s">
        <v>15</v>
      </c>
      <c r="G185" s="4">
        <v>2.0</v>
      </c>
      <c r="H185" s="4">
        <v>-1.0</v>
      </c>
    </row>
    <row r="186">
      <c r="A186" s="3">
        <v>2.0</v>
      </c>
      <c r="B186" s="3">
        <v>0.0</v>
      </c>
      <c r="C186" s="3">
        <v>33.04</v>
      </c>
      <c r="D186" s="3" t="s">
        <v>13</v>
      </c>
      <c r="E186" s="3" t="s">
        <v>16</v>
      </c>
      <c r="F186" s="3" t="s">
        <v>15</v>
      </c>
      <c r="G186" s="3">
        <v>4.0</v>
      </c>
      <c r="H186" s="3">
        <v>-1.0</v>
      </c>
    </row>
    <row r="187">
      <c r="A187" s="4">
        <v>2.0</v>
      </c>
      <c r="B187" s="4">
        <v>0.0</v>
      </c>
      <c r="C187" s="4">
        <v>33.04</v>
      </c>
      <c r="D187" s="4" t="s">
        <v>13</v>
      </c>
      <c r="E187" s="4" t="s">
        <v>16</v>
      </c>
      <c r="F187" s="4" t="s">
        <v>15</v>
      </c>
      <c r="G187" s="4">
        <v>6.0</v>
      </c>
      <c r="H187" s="4">
        <v>-1.0</v>
      </c>
    </row>
    <row r="188">
      <c r="A188" s="3">
        <v>2.0</v>
      </c>
      <c r="B188" s="3">
        <v>0.0</v>
      </c>
      <c r="C188" s="3">
        <v>33.04</v>
      </c>
      <c r="D188" s="3" t="s">
        <v>13</v>
      </c>
      <c r="E188" s="3" t="s">
        <v>16</v>
      </c>
      <c r="F188" s="3" t="s">
        <v>15</v>
      </c>
      <c r="G188" s="3">
        <v>8.0</v>
      </c>
      <c r="H188" s="3">
        <v>-1.0</v>
      </c>
    </row>
    <row r="189">
      <c r="A189" s="4">
        <v>2.0</v>
      </c>
      <c r="B189" s="4">
        <v>0.0</v>
      </c>
      <c r="C189" s="4">
        <v>33.04</v>
      </c>
      <c r="D189" s="4" t="s">
        <v>13</v>
      </c>
      <c r="E189" s="4" t="s">
        <v>16</v>
      </c>
      <c r="F189" s="4" t="s">
        <v>15</v>
      </c>
      <c r="G189" s="4">
        <v>10.0</v>
      </c>
      <c r="H189" s="4">
        <v>-1.0</v>
      </c>
    </row>
    <row r="190">
      <c r="A190" s="3">
        <v>2.0</v>
      </c>
      <c r="B190" s="3">
        <v>0.0</v>
      </c>
      <c r="C190" s="3">
        <v>33.04</v>
      </c>
      <c r="D190" s="3" t="s">
        <v>13</v>
      </c>
      <c r="E190" s="3" t="s">
        <v>16</v>
      </c>
      <c r="F190" s="3" t="s">
        <v>15</v>
      </c>
      <c r="G190" s="3">
        <v>12.0</v>
      </c>
      <c r="H190" s="3">
        <v>-1.0</v>
      </c>
    </row>
    <row r="191">
      <c r="A191" s="4">
        <v>2.0</v>
      </c>
      <c r="B191" s="4">
        <v>0.0</v>
      </c>
      <c r="C191" s="4">
        <v>35.07</v>
      </c>
      <c r="D191" s="4" t="s">
        <v>13</v>
      </c>
      <c r="E191" s="4" t="s">
        <v>14</v>
      </c>
      <c r="F191" s="4" t="s">
        <v>15</v>
      </c>
      <c r="G191" s="4">
        <v>1.0</v>
      </c>
      <c r="H191" s="4">
        <v>-1.0</v>
      </c>
    </row>
    <row r="192">
      <c r="A192" s="3">
        <v>2.0</v>
      </c>
      <c r="B192" s="3">
        <v>0.0</v>
      </c>
      <c r="C192" s="3">
        <v>35.07</v>
      </c>
      <c r="D192" s="3" t="s">
        <v>13</v>
      </c>
      <c r="E192" s="3" t="s">
        <v>14</v>
      </c>
      <c r="F192" s="3" t="s">
        <v>15</v>
      </c>
      <c r="G192" s="3">
        <v>3.0</v>
      </c>
      <c r="H192" s="3">
        <v>-1.0</v>
      </c>
    </row>
    <row r="193">
      <c r="A193" s="4">
        <v>2.0</v>
      </c>
      <c r="B193" s="4">
        <v>0.0</v>
      </c>
      <c r="C193" s="4">
        <v>35.07</v>
      </c>
      <c r="D193" s="4" t="s">
        <v>13</v>
      </c>
      <c r="E193" s="4" t="s">
        <v>14</v>
      </c>
      <c r="F193" s="4" t="s">
        <v>15</v>
      </c>
      <c r="G193" s="4">
        <v>5.0</v>
      </c>
      <c r="H193" s="4">
        <v>-1.0</v>
      </c>
    </row>
    <row r="194">
      <c r="A194" s="3">
        <v>2.0</v>
      </c>
      <c r="B194" s="3">
        <v>0.0</v>
      </c>
      <c r="C194" s="3">
        <v>35.07</v>
      </c>
      <c r="D194" s="3" t="s">
        <v>13</v>
      </c>
      <c r="E194" s="3" t="s">
        <v>14</v>
      </c>
      <c r="F194" s="3" t="s">
        <v>15</v>
      </c>
      <c r="G194" s="3">
        <v>7.0</v>
      </c>
      <c r="H194" s="3">
        <v>-1.0</v>
      </c>
    </row>
    <row r="195">
      <c r="A195" s="4">
        <v>2.0</v>
      </c>
      <c r="B195" s="4">
        <v>0.0</v>
      </c>
      <c r="C195" s="4">
        <v>35.07</v>
      </c>
      <c r="D195" s="4" t="s">
        <v>13</v>
      </c>
      <c r="E195" s="4" t="s">
        <v>14</v>
      </c>
      <c r="F195" s="4" t="s">
        <v>15</v>
      </c>
      <c r="G195" s="4">
        <v>9.0</v>
      </c>
      <c r="H195" s="4">
        <v>-1.0</v>
      </c>
    </row>
    <row r="196">
      <c r="A196" s="3">
        <v>2.0</v>
      </c>
      <c r="B196" s="3">
        <v>0.0</v>
      </c>
      <c r="C196" s="3">
        <v>35.07</v>
      </c>
      <c r="D196" s="3" t="s">
        <v>13</v>
      </c>
      <c r="E196" s="3" t="s">
        <v>14</v>
      </c>
      <c r="F196" s="3" t="s">
        <v>15</v>
      </c>
      <c r="G196" s="3">
        <v>11.0</v>
      </c>
      <c r="H196" s="3">
        <v>-1.0</v>
      </c>
    </row>
    <row r="197">
      <c r="A197" s="4">
        <v>2.0</v>
      </c>
      <c r="B197" s="4">
        <v>0.0</v>
      </c>
      <c r="C197" s="4">
        <v>35.07</v>
      </c>
      <c r="D197" s="4" t="s">
        <v>13</v>
      </c>
      <c r="E197" s="4" t="s">
        <v>14</v>
      </c>
      <c r="F197" s="4" t="s">
        <v>15</v>
      </c>
      <c r="G197" s="4">
        <v>13.0</v>
      </c>
      <c r="H197" s="4">
        <v>-1.0</v>
      </c>
    </row>
    <row r="198">
      <c r="A198" s="3">
        <v>2.0</v>
      </c>
      <c r="B198" s="3">
        <v>0.0</v>
      </c>
      <c r="C198" s="3">
        <v>36.27</v>
      </c>
      <c r="D198" s="3" t="s">
        <v>29</v>
      </c>
      <c r="E198" s="3" t="s">
        <v>30</v>
      </c>
      <c r="F198" s="3" t="s">
        <v>15</v>
      </c>
      <c r="G198" s="3">
        <v>14.0</v>
      </c>
      <c r="H198" s="3">
        <v>-1.0</v>
      </c>
    </row>
    <row r="199">
      <c r="A199" s="4">
        <v>2.0</v>
      </c>
      <c r="B199" s="4">
        <v>0.0</v>
      </c>
      <c r="C199" s="4">
        <v>36.27</v>
      </c>
      <c r="D199" s="4" t="s">
        <v>13</v>
      </c>
      <c r="E199" s="4" t="s">
        <v>28</v>
      </c>
      <c r="F199" s="4" t="s">
        <v>15</v>
      </c>
      <c r="G199" s="4">
        <v>3.0</v>
      </c>
      <c r="H199" s="4">
        <v>-1.0</v>
      </c>
    </row>
    <row r="200">
      <c r="A200" s="3">
        <v>2.0</v>
      </c>
      <c r="B200" s="3">
        <v>0.0</v>
      </c>
      <c r="C200" s="3">
        <v>36.27</v>
      </c>
      <c r="D200" s="3" t="s">
        <v>13</v>
      </c>
      <c r="E200" s="3" t="s">
        <v>28</v>
      </c>
      <c r="F200" s="3" t="s">
        <v>15</v>
      </c>
      <c r="G200" s="3">
        <v>5.0</v>
      </c>
      <c r="H200" s="3">
        <v>-1.0</v>
      </c>
    </row>
    <row r="201">
      <c r="A201" s="4">
        <v>2.0</v>
      </c>
      <c r="B201" s="4">
        <v>0.0</v>
      </c>
      <c r="C201" s="4">
        <v>36.27</v>
      </c>
      <c r="D201" s="4" t="s">
        <v>13</v>
      </c>
      <c r="E201" s="4" t="s">
        <v>28</v>
      </c>
      <c r="F201" s="4" t="s">
        <v>15</v>
      </c>
      <c r="G201" s="4">
        <v>7.0</v>
      </c>
      <c r="H201" s="4">
        <v>-1.0</v>
      </c>
    </row>
    <row r="202">
      <c r="A202" s="3">
        <v>2.0</v>
      </c>
      <c r="B202" s="3">
        <v>0.0</v>
      </c>
      <c r="C202" s="3">
        <v>36.27</v>
      </c>
      <c r="D202" s="3" t="s">
        <v>13</v>
      </c>
      <c r="E202" s="3" t="s">
        <v>28</v>
      </c>
      <c r="F202" s="3" t="s">
        <v>15</v>
      </c>
      <c r="G202" s="3">
        <v>9.0</v>
      </c>
      <c r="H202" s="3">
        <v>-1.0</v>
      </c>
    </row>
    <row r="203">
      <c r="A203" s="4">
        <v>2.0</v>
      </c>
      <c r="B203" s="4">
        <v>0.0</v>
      </c>
      <c r="C203" s="4">
        <v>36.27</v>
      </c>
      <c r="D203" s="4" t="s">
        <v>13</v>
      </c>
      <c r="E203" s="4" t="s">
        <v>28</v>
      </c>
      <c r="F203" s="4" t="s">
        <v>15</v>
      </c>
      <c r="G203" s="4">
        <v>11.0</v>
      </c>
      <c r="H203" s="4">
        <v>-1.0</v>
      </c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5"/>
      <c r="B1000" s="5"/>
      <c r="C1000" s="5"/>
      <c r="D1000" s="5"/>
      <c r="E1000" s="5"/>
      <c r="F1000" s="5"/>
      <c r="G1000" s="5"/>
      <c r="H1000" s="5"/>
    </row>
  </sheetData>
  <autoFilter ref="$A$1:$H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</cols>
  <sheetData>
    <row r="1">
      <c r="A1" s="7" t="s">
        <v>34</v>
      </c>
      <c r="B1" s="7" t="s">
        <v>35</v>
      </c>
      <c r="C1" s="7" t="s">
        <v>36</v>
      </c>
    </row>
    <row r="2">
      <c r="A2" s="7">
        <v>0.0</v>
      </c>
      <c r="B2" s="7">
        <v>2.703927</v>
      </c>
      <c r="C2" s="7">
        <v>2.671536</v>
      </c>
    </row>
    <row r="3">
      <c r="A3" s="7">
        <v>0.0</v>
      </c>
      <c r="B3" s="7">
        <v>2.519136</v>
      </c>
      <c r="C3" s="7">
        <v>2.344598</v>
      </c>
    </row>
    <row r="4">
      <c r="A4" s="7">
        <v>0.0</v>
      </c>
      <c r="B4" s="7">
        <v>2.359159</v>
      </c>
      <c r="C4" s="7">
        <v>2.104856</v>
      </c>
    </row>
    <row r="5">
      <c r="A5" s="7">
        <v>0.0</v>
      </c>
      <c r="B5" s="7">
        <v>2.202858</v>
      </c>
      <c r="C5" s="7">
        <v>1.896835</v>
      </c>
    </row>
    <row r="6">
      <c r="A6" s="7">
        <v>0.0</v>
      </c>
      <c r="B6" s="7">
        <v>1.98253</v>
      </c>
      <c r="C6" s="7">
        <v>1.665846</v>
      </c>
    </row>
    <row r="7">
      <c r="A7" s="7">
        <v>0.0</v>
      </c>
      <c r="B7" s="7">
        <v>1.747988</v>
      </c>
      <c r="C7" s="7">
        <v>1.513038</v>
      </c>
    </row>
    <row r="8">
      <c r="A8" s="7">
        <v>0.0</v>
      </c>
      <c r="B8" s="7">
        <v>1.495936</v>
      </c>
      <c r="C8" s="7">
        <v>1.407815</v>
      </c>
    </row>
    <row r="9">
      <c r="A9" s="7">
        <v>0.0</v>
      </c>
      <c r="B9" s="7">
        <v>1.268241</v>
      </c>
      <c r="C9" s="7">
        <v>1.367338</v>
      </c>
    </row>
    <row r="10">
      <c r="A10" s="7">
        <v>0.0</v>
      </c>
      <c r="B10" s="7">
        <v>1.125406</v>
      </c>
      <c r="C10" s="7">
        <v>1.39036</v>
      </c>
    </row>
    <row r="11">
      <c r="A11" s="7">
        <v>0.0</v>
      </c>
      <c r="B11" s="7">
        <v>0.9557833</v>
      </c>
      <c r="C11" s="7">
        <v>1.45788</v>
      </c>
    </row>
    <row r="12">
      <c r="A12" s="7">
        <v>0.0</v>
      </c>
      <c r="B12" s="7">
        <v>0.8437999</v>
      </c>
      <c r="C12" s="7">
        <v>1.56657</v>
      </c>
    </row>
    <row r="13">
      <c r="A13" s="7">
        <v>0.0</v>
      </c>
      <c r="B13" s="7">
        <v>0.7762806</v>
      </c>
      <c r="C13" s="7">
        <v>1.701609</v>
      </c>
    </row>
    <row r="14">
      <c r="A14" s="7">
        <v>0.0</v>
      </c>
      <c r="B14" s="7">
        <v>0.7499315</v>
      </c>
      <c r="C14" s="7">
        <v>1.816886</v>
      </c>
    </row>
    <row r="15">
      <c r="A15" s="7">
        <v>0.0</v>
      </c>
      <c r="B15" s="7">
        <v>0.7614594</v>
      </c>
      <c r="C15" s="7">
        <v>1.946985</v>
      </c>
    </row>
    <row r="16">
      <c r="A16" s="7">
        <v>0.0</v>
      </c>
      <c r="B16" s="7">
        <v>0.8141574</v>
      </c>
      <c r="C16" s="7">
        <v>2.113313</v>
      </c>
    </row>
    <row r="17">
      <c r="A17" s="7">
        <v>0.0</v>
      </c>
      <c r="B17" s="7">
        <v>0.9212016</v>
      </c>
      <c r="C17" s="7">
        <v>2.256586</v>
      </c>
    </row>
    <row r="18">
      <c r="A18" s="7">
        <v>0.0</v>
      </c>
      <c r="B18" s="7">
        <v>1.028245</v>
      </c>
      <c r="C18" s="7">
        <v>2.373511</v>
      </c>
    </row>
    <row r="19">
      <c r="A19" s="7">
        <v>0.0</v>
      </c>
      <c r="B19" s="7">
        <v>1.107293</v>
      </c>
      <c r="C19" s="7">
        <v>2.490435</v>
      </c>
    </row>
    <row r="20">
      <c r="A20" s="7">
        <v>0.0</v>
      </c>
      <c r="B20" s="7">
        <v>1.173166</v>
      </c>
      <c r="C20" s="7">
        <v>2.615593</v>
      </c>
    </row>
    <row r="21">
      <c r="A21" s="7">
        <v>0.0</v>
      </c>
      <c r="B21" s="7">
        <v>1.209396</v>
      </c>
      <c r="C21" s="7">
        <v>2.748985</v>
      </c>
    </row>
    <row r="22">
      <c r="A22" s="7">
        <v>0.0</v>
      </c>
      <c r="B22" s="7">
        <v>1.232452</v>
      </c>
      <c r="C22" s="7">
        <v>2.874144</v>
      </c>
    </row>
    <row r="23">
      <c r="A23" s="7">
        <v>0.0</v>
      </c>
      <c r="B23" s="7">
        <v>1.225864</v>
      </c>
      <c r="C23" s="7">
        <v>2.999301</v>
      </c>
    </row>
    <row r="24">
      <c r="A24" s="7">
        <v>0.0</v>
      </c>
      <c r="B24" s="7">
        <v>1.189634</v>
      </c>
      <c r="C24" s="7">
        <v>3.132693</v>
      </c>
    </row>
    <row r="25">
      <c r="A25" s="7">
        <v>0.0</v>
      </c>
      <c r="B25" s="7">
        <v>1.138583</v>
      </c>
      <c r="C25" s="7">
        <v>3.226561</v>
      </c>
    </row>
    <row r="26">
      <c r="A26" s="7">
        <v>0.0</v>
      </c>
      <c r="B26" s="7">
        <v>1.074357</v>
      </c>
      <c r="C26" s="7">
        <v>3.295727</v>
      </c>
    </row>
    <row r="27">
      <c r="A27" s="7">
        <v>0.0</v>
      </c>
      <c r="B27" s="7">
        <v>0.9887221</v>
      </c>
      <c r="C27" s="7">
        <v>3.351719</v>
      </c>
    </row>
    <row r="28">
      <c r="A28" s="7">
        <v>0.0</v>
      </c>
      <c r="B28" s="7">
        <v>0.8952881</v>
      </c>
      <c r="C28" s="7">
        <v>3.399201</v>
      </c>
    </row>
    <row r="29">
      <c r="A29" s="7">
        <v>0.0</v>
      </c>
      <c r="B29" s="7">
        <v>0.7666128</v>
      </c>
      <c r="C29" s="7">
        <v>3.424936</v>
      </c>
    </row>
    <row r="30">
      <c r="A30" s="7">
        <v>0.0</v>
      </c>
      <c r="B30" s="7">
        <v>0.6336483</v>
      </c>
      <c r="C30" s="7">
        <v>3.437805</v>
      </c>
    </row>
    <row r="31">
      <c r="A31" s="7">
        <v>0.0</v>
      </c>
      <c r="B31" s="7">
        <v>0.4899609</v>
      </c>
      <c r="C31" s="7">
        <v>3.429227</v>
      </c>
    </row>
    <row r="32">
      <c r="A32" s="7">
        <v>0.0</v>
      </c>
      <c r="B32" s="7">
        <v>0.3634302</v>
      </c>
      <c r="C32" s="7">
        <v>3.39706</v>
      </c>
    </row>
    <row r="33">
      <c r="A33" s="7">
        <v>0.0</v>
      </c>
      <c r="B33" s="7">
        <v>0.2304658</v>
      </c>
      <c r="C33" s="7">
        <v>3.352026</v>
      </c>
    </row>
    <row r="34">
      <c r="A34" s="7">
        <v>0.0</v>
      </c>
      <c r="B34" s="7">
        <v>0.1017905</v>
      </c>
      <c r="C34" s="7">
        <v>3.287688</v>
      </c>
    </row>
    <row r="35">
      <c r="A35" s="7">
        <v>0.0</v>
      </c>
      <c r="B35" s="7">
        <v>0.009538934</v>
      </c>
      <c r="C35" s="7">
        <v>3.229748</v>
      </c>
    </row>
    <row r="36">
      <c r="A36" s="7">
        <v>0.0</v>
      </c>
      <c r="B36" s="7">
        <v>-0.08855769</v>
      </c>
      <c r="C36" s="7">
        <v>3.161564</v>
      </c>
    </row>
    <row r="37">
      <c r="A37" s="7">
        <v>0.0</v>
      </c>
      <c r="B37" s="7">
        <v>-0.1566961</v>
      </c>
      <c r="C37" s="7">
        <v>3.101875</v>
      </c>
    </row>
    <row r="38">
      <c r="A38" s="7">
        <v>0.0</v>
      </c>
      <c r="B38" s="7">
        <v>-0.2481033</v>
      </c>
      <c r="C38" s="7">
        <v>2.995853</v>
      </c>
    </row>
    <row r="39">
      <c r="A39" s="7">
        <v>0.0</v>
      </c>
      <c r="B39" s="7">
        <v>-0.3190755</v>
      </c>
      <c r="C39" s="7">
        <v>2.892774</v>
      </c>
    </row>
    <row r="40">
      <c r="A40" s="7">
        <v>0.0</v>
      </c>
      <c r="B40" s="7">
        <v>-0.3190755</v>
      </c>
      <c r="C40" s="7">
        <v>2.892774</v>
      </c>
    </row>
    <row r="41">
      <c r="A41" s="7">
        <v>0.0</v>
      </c>
      <c r="B41" s="7">
        <v>-0.3782191</v>
      </c>
      <c r="C41" s="7">
        <v>2.760969</v>
      </c>
    </row>
    <row r="42">
      <c r="A42" s="7">
        <v>0.0</v>
      </c>
      <c r="B42" s="7">
        <v>-0.4126039</v>
      </c>
      <c r="C42" s="7">
        <v>2.633731</v>
      </c>
    </row>
    <row r="43">
      <c r="A43" s="7">
        <v>0.0</v>
      </c>
      <c r="B43" s="7">
        <v>-0.4280766</v>
      </c>
      <c r="C43" s="7">
        <v>2.503073</v>
      </c>
    </row>
    <row r="44">
      <c r="A44" s="7">
        <v>0.0</v>
      </c>
      <c r="B44" s="7">
        <v>-0.424794</v>
      </c>
      <c r="C44" s="7">
        <v>2.319111</v>
      </c>
    </row>
    <row r="45">
      <c r="A45" s="7">
        <v>0.0</v>
      </c>
      <c r="B45" s="7">
        <v>-0.3940416</v>
      </c>
      <c r="C45" s="7">
        <v>2.124346</v>
      </c>
    </row>
    <row r="46">
      <c r="A46" s="7">
        <v>0.0</v>
      </c>
      <c r="B46" s="7">
        <v>-0.3633761</v>
      </c>
      <c r="C46" s="7">
        <v>1.95132</v>
      </c>
    </row>
    <row r="47">
      <c r="A47" s="7">
        <v>0.0</v>
      </c>
      <c r="B47" s="7">
        <v>-0.3364826</v>
      </c>
      <c r="C47" s="7">
        <v>1.824187</v>
      </c>
    </row>
    <row r="48">
      <c r="A48" s="7">
        <v>0.0</v>
      </c>
      <c r="B48" s="7">
        <v>-0.3095892</v>
      </c>
      <c r="C48" s="7">
        <v>1.68972</v>
      </c>
    </row>
    <row r="49">
      <c r="A49" s="7">
        <v>0.0</v>
      </c>
      <c r="B49" s="7">
        <v>-0.2646906</v>
      </c>
      <c r="C49" s="7">
        <v>1.538608</v>
      </c>
    </row>
    <row r="50">
      <c r="A50" s="7">
        <v>0.0</v>
      </c>
      <c r="B50" s="7">
        <v>-0.209398</v>
      </c>
      <c r="C50" s="7">
        <v>1.381461</v>
      </c>
    </row>
    <row r="51">
      <c r="A51" s="7">
        <v>0.0</v>
      </c>
      <c r="B51" s="7">
        <v>-0.1541056</v>
      </c>
      <c r="C51" s="7">
        <v>1.241775</v>
      </c>
    </row>
    <row r="52">
      <c r="A52" s="7">
        <v>0.0</v>
      </c>
      <c r="B52" s="7">
        <v>-0.101723</v>
      </c>
      <c r="C52" s="7">
        <v>1.090448</v>
      </c>
    </row>
    <row r="53">
      <c r="A53" s="7">
        <v>0.0</v>
      </c>
      <c r="B53" s="7">
        <v>-0.06680149</v>
      </c>
      <c r="C53" s="7">
        <v>0.9478509</v>
      </c>
    </row>
    <row r="54">
      <c r="A54" s="7">
        <v>0.0</v>
      </c>
      <c r="B54" s="7">
        <v>-0.05781934</v>
      </c>
      <c r="C54" s="7">
        <v>0.8245068</v>
      </c>
    </row>
    <row r="55">
      <c r="A55" s="7">
        <v>0.0</v>
      </c>
      <c r="B55" s="7">
        <v>-0.06116322</v>
      </c>
      <c r="C55" s="7">
        <v>0.7171111</v>
      </c>
    </row>
    <row r="56">
      <c r="A56" s="7">
        <v>0.0</v>
      </c>
      <c r="B56" s="7">
        <v>-0.08730221</v>
      </c>
      <c r="C56" s="7">
        <v>0.6264703</v>
      </c>
    </row>
    <row r="57">
      <c r="A57" s="7">
        <v>0.0</v>
      </c>
      <c r="B57" s="7">
        <v>-0.1341869</v>
      </c>
      <c r="C57" s="7">
        <v>0.5286016</v>
      </c>
    </row>
    <row r="58">
      <c r="A58" s="7">
        <v>0.0</v>
      </c>
      <c r="B58" s="7">
        <v>-0.1992034</v>
      </c>
      <c r="C58" s="7">
        <v>0.4567414</v>
      </c>
    </row>
    <row r="59">
      <c r="A59" s="7">
        <v>0.0</v>
      </c>
      <c r="B59" s="7">
        <v>-0.3013357</v>
      </c>
      <c r="C59" s="7">
        <v>0.3968512</v>
      </c>
    </row>
    <row r="60">
      <c r="A60" s="7">
        <v>0.0</v>
      </c>
      <c r="B60" s="7">
        <v>-0.4356266</v>
      </c>
      <c r="C60" s="7">
        <v>0.3575969</v>
      </c>
    </row>
    <row r="61">
      <c r="A61" s="7">
        <v>0.0</v>
      </c>
      <c r="B61" s="7">
        <v>-0.5657859</v>
      </c>
      <c r="C61" s="7">
        <v>0.3431348</v>
      </c>
    </row>
    <row r="62">
      <c r="A62" s="7">
        <v>0.0</v>
      </c>
      <c r="B62" s="7">
        <v>-0.7166049</v>
      </c>
      <c r="C62" s="7">
        <v>0.3390028</v>
      </c>
    </row>
    <row r="63">
      <c r="A63" s="7">
        <v>0.0</v>
      </c>
      <c r="B63" s="7">
        <v>-0.8674241</v>
      </c>
      <c r="C63" s="7">
        <v>0.3596631</v>
      </c>
    </row>
    <row r="64">
      <c r="A64" s="7">
        <v>0.0</v>
      </c>
      <c r="B64" s="7">
        <v>-0.999649</v>
      </c>
      <c r="C64" s="7">
        <v>0.4009834</v>
      </c>
    </row>
    <row r="65">
      <c r="A65" s="7">
        <v>0.0</v>
      </c>
      <c r="B65" s="7">
        <v>-1.121544</v>
      </c>
      <c r="C65" s="7">
        <v>0.4588318</v>
      </c>
    </row>
    <row r="66">
      <c r="A66" s="7">
        <v>0.0</v>
      </c>
      <c r="B66" s="7">
        <v>-1.25377</v>
      </c>
      <c r="C66" s="7">
        <v>0.5290762</v>
      </c>
    </row>
    <row r="67">
      <c r="A67" s="7">
        <v>0.0</v>
      </c>
      <c r="B67" s="7">
        <v>-1.388061</v>
      </c>
      <c r="C67" s="7">
        <v>0.634443</v>
      </c>
    </row>
    <row r="68">
      <c r="A68" s="7">
        <v>0.0</v>
      </c>
      <c r="B68" s="7">
        <v>-1.536814</v>
      </c>
      <c r="C68" s="7">
        <v>0.7708</v>
      </c>
    </row>
    <row r="69">
      <c r="A69" s="7">
        <v>0.0</v>
      </c>
      <c r="B69" s="7">
        <v>-1.638049</v>
      </c>
      <c r="C69" s="7">
        <v>0.8885627</v>
      </c>
    </row>
    <row r="70">
      <c r="A70" s="7">
        <v>0.0</v>
      </c>
      <c r="B70" s="7">
        <v>-1.747548</v>
      </c>
      <c r="C70" s="7">
        <v>0.9980616</v>
      </c>
    </row>
    <row r="71">
      <c r="A71" s="7">
        <v>0.0</v>
      </c>
      <c r="B71" s="7">
        <v>-1.830189</v>
      </c>
      <c r="C71" s="7">
        <v>1.095164</v>
      </c>
    </row>
    <row r="72">
      <c r="A72" s="7">
        <v>0.0</v>
      </c>
      <c r="B72" s="7">
        <v>-1.921093</v>
      </c>
      <c r="C72" s="7">
        <v>1.184003</v>
      </c>
    </row>
    <row r="73">
      <c r="A73" s="7">
        <v>0.0</v>
      </c>
      <c r="B73" s="7">
        <v>-2.001668</v>
      </c>
      <c r="C73" s="7">
        <v>1.276974</v>
      </c>
    </row>
    <row r="74">
      <c r="A74" s="7">
        <v>0.0</v>
      </c>
      <c r="B74" s="7">
        <v>-2.090506</v>
      </c>
      <c r="C74" s="7">
        <v>1.374076</v>
      </c>
    </row>
    <row r="75">
      <c r="A75" s="7">
        <v>0.0</v>
      </c>
      <c r="B75" s="7">
        <v>-2.175213</v>
      </c>
      <c r="C75" s="7">
        <v>1.469113</v>
      </c>
    </row>
    <row r="76">
      <c r="A76" s="7">
        <v>0.0</v>
      </c>
      <c r="B76" s="7">
        <v>-2.278513</v>
      </c>
      <c r="C76" s="7">
        <v>1.570348</v>
      </c>
    </row>
    <row r="77">
      <c r="A77" s="7">
        <v>0.0</v>
      </c>
      <c r="B77" s="7">
        <v>-2.38235</v>
      </c>
      <c r="C77" s="7">
        <v>1.662266</v>
      </c>
    </row>
    <row r="78">
      <c r="A78" s="7">
        <v>0.0</v>
      </c>
      <c r="B78" s="7">
        <v>-2.482761</v>
      </c>
      <c r="C78" s="7">
        <v>1.754953</v>
      </c>
    </row>
    <row r="79">
      <c r="A79" s="7">
        <v>0.0</v>
      </c>
      <c r="B79" s="7">
        <v>-2.59347</v>
      </c>
      <c r="C79" s="7">
        <v>1.842491</v>
      </c>
    </row>
    <row r="80">
      <c r="A80" s="7">
        <v>0.0</v>
      </c>
      <c r="B80" s="7">
        <v>-2.759604</v>
      </c>
      <c r="C80" s="7">
        <v>1.973937</v>
      </c>
    </row>
    <row r="81">
      <c r="A81" s="7">
        <v>0.0</v>
      </c>
      <c r="B81" s="7">
        <v>-3.418707</v>
      </c>
      <c r="C81" s="7">
        <v>2.484947</v>
      </c>
    </row>
    <row r="82">
      <c r="A82" s="7">
        <v>1.0</v>
      </c>
      <c r="B82" s="7">
        <v>-2.693394</v>
      </c>
      <c r="C82" s="7">
        <v>2.897016</v>
      </c>
    </row>
    <row r="83">
      <c r="A83" s="7">
        <v>1.0</v>
      </c>
      <c r="B83" s="7">
        <v>-2.421178</v>
      </c>
      <c r="C83" s="7">
        <v>3.146228</v>
      </c>
    </row>
    <row r="84">
      <c r="A84" s="7">
        <v>1.0</v>
      </c>
      <c r="B84" s="7">
        <v>-2.129163</v>
      </c>
      <c r="C84" s="7">
        <v>3.385699</v>
      </c>
    </row>
    <row r="85">
      <c r="A85" s="7">
        <v>1.0</v>
      </c>
      <c r="B85" s="7">
        <v>-1.91125</v>
      </c>
      <c r="C85" s="7">
        <v>3.541134</v>
      </c>
    </row>
    <row r="86">
      <c r="A86" s="7">
        <v>1.0</v>
      </c>
      <c r="B86" s="7">
        <v>-1.691447</v>
      </c>
      <c r="C86" s="7">
        <v>3.679117</v>
      </c>
    </row>
    <row r="87">
      <c r="A87" s="7">
        <v>1.0</v>
      </c>
      <c r="B87" s="7">
        <v>-1.472077</v>
      </c>
      <c r="C87" s="7">
        <v>3.797577</v>
      </c>
    </row>
    <row r="88">
      <c r="A88" s="7">
        <v>1.0</v>
      </c>
      <c r="B88" s="7">
        <v>-1.232964</v>
      </c>
      <c r="C88" s="7">
        <v>3.905069</v>
      </c>
    </row>
    <row r="89">
      <c r="A89" s="7">
        <v>1.0</v>
      </c>
      <c r="B89" s="7">
        <v>-0.9938508</v>
      </c>
      <c r="C89" s="7">
        <v>3.997205</v>
      </c>
    </row>
    <row r="90">
      <c r="A90" s="7">
        <v>1.0</v>
      </c>
      <c r="B90" s="7">
        <v>-0.7722874</v>
      </c>
      <c r="C90" s="7">
        <v>4.063015</v>
      </c>
    </row>
    <row r="91">
      <c r="A91" s="7">
        <v>1.0</v>
      </c>
      <c r="B91" s="7">
        <v>-0.5112369</v>
      </c>
      <c r="C91" s="7">
        <v>4.11786</v>
      </c>
    </row>
    <row r="92">
      <c r="A92" s="7">
        <v>1.0</v>
      </c>
      <c r="B92" s="7">
        <v>-0.2567678</v>
      </c>
      <c r="C92" s="7">
        <v>4.14638</v>
      </c>
    </row>
    <row r="93">
      <c r="A93" s="7">
        <v>1.0</v>
      </c>
      <c r="B93" s="7">
        <v>-0.006686196</v>
      </c>
      <c r="C93" s="7">
        <v>4.15296</v>
      </c>
    </row>
    <row r="94">
      <c r="A94" s="7">
        <v>1.0</v>
      </c>
      <c r="B94" s="7">
        <v>0.1995215</v>
      </c>
      <c r="C94" s="7">
        <v>4.146379</v>
      </c>
    </row>
    <row r="95">
      <c r="A95" s="7">
        <v>1.0</v>
      </c>
      <c r="B95" s="7">
        <v>0.4386345</v>
      </c>
      <c r="C95" s="7">
        <v>4.117862</v>
      </c>
    </row>
    <row r="96">
      <c r="A96" s="7">
        <v>1.0</v>
      </c>
      <c r="B96" s="7">
        <v>0.6865226</v>
      </c>
      <c r="C96" s="7">
        <v>4.071794</v>
      </c>
    </row>
    <row r="97">
      <c r="A97" s="7">
        <v>1.0</v>
      </c>
      <c r="B97" s="7">
        <v>0.9366041</v>
      </c>
      <c r="C97" s="7">
        <v>4.003788</v>
      </c>
    </row>
    <row r="98">
      <c r="A98" s="7">
        <v>1.0</v>
      </c>
      <c r="B98" s="7">
        <v>1.145005</v>
      </c>
      <c r="C98" s="7">
        <v>3.929203</v>
      </c>
    </row>
    <row r="99">
      <c r="A99" s="7">
        <v>1.0</v>
      </c>
      <c r="B99" s="7">
        <v>1.353407</v>
      </c>
      <c r="C99" s="7">
        <v>3.839263</v>
      </c>
    </row>
    <row r="100">
      <c r="A100" s="7">
        <v>1.0</v>
      </c>
      <c r="B100" s="7">
        <v>1.57497</v>
      </c>
      <c r="C100" s="7">
        <v>3.733966</v>
      </c>
    </row>
    <row r="101">
      <c r="A101" s="7">
        <v>1.0</v>
      </c>
      <c r="B101" s="7">
        <v>1.774596</v>
      </c>
      <c r="C101" s="7">
        <v>3.617701</v>
      </c>
    </row>
    <row r="102">
      <c r="A102" s="7">
        <v>1.0</v>
      </c>
      <c r="B102" s="7">
        <v>1.96106</v>
      </c>
      <c r="C102" s="7">
        <v>3.50363</v>
      </c>
    </row>
    <row r="103">
      <c r="A103" s="7">
        <v>1.0</v>
      </c>
      <c r="B103" s="7">
        <v>2.138749</v>
      </c>
      <c r="C103" s="7">
        <v>3.376397</v>
      </c>
    </row>
    <row r="104">
      <c r="A104" s="7">
        <v>1.0</v>
      </c>
      <c r="B104" s="7">
        <v>2.323019</v>
      </c>
      <c r="C104" s="7">
        <v>3.233806</v>
      </c>
    </row>
    <row r="105">
      <c r="A105" s="7">
        <v>1.0</v>
      </c>
      <c r="B105" s="7">
        <v>2.48974</v>
      </c>
      <c r="C105" s="7">
        <v>3.091216</v>
      </c>
    </row>
    <row r="106">
      <c r="A106" s="7">
        <v>1.0</v>
      </c>
      <c r="B106" s="7">
        <v>2.698142</v>
      </c>
      <c r="C106" s="7">
        <v>2.887202</v>
      </c>
    </row>
    <row r="107">
      <c r="A107" s="7">
        <v>1.0</v>
      </c>
      <c r="B107" s="7">
        <v>2.790277</v>
      </c>
      <c r="C107" s="7">
        <v>2.797261</v>
      </c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0.88"/>
    <col customWidth="1" min="4" max="4" width="25.13"/>
    <col customWidth="1" min="5" max="5" width="18.13"/>
    <col customWidth="1" min="6" max="6" width="17.75"/>
    <col customWidth="1" min="7" max="7" width="18.88"/>
    <col customWidth="1" min="8" max="8" width="8.0"/>
    <col customWidth="1" min="9" max="9" width="11.38"/>
    <col customWidth="1" min="10" max="10" width="11.13"/>
    <col customWidth="1" min="11" max="11" width="15.0"/>
    <col customWidth="1" min="12" max="12" width="11.0"/>
    <col customWidth="1" min="13" max="14" width="19.5"/>
    <col customWidth="1" min="16" max="16" width="10.0"/>
    <col customWidth="1" min="17" max="17" width="19.63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12</v>
      </c>
      <c r="H1" s="9"/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1"/>
      <c r="P1" s="2" t="s">
        <v>43</v>
      </c>
      <c r="Q1" s="2" t="s">
        <v>44</v>
      </c>
      <c r="R1" s="2" t="s">
        <v>45</v>
      </c>
    </row>
    <row r="2">
      <c r="A2" s="3">
        <v>0.0</v>
      </c>
      <c r="B2" s="3">
        <v>0.0</v>
      </c>
      <c r="C2" s="3">
        <v>0.0</v>
      </c>
      <c r="D2" s="3" t="s">
        <v>14</v>
      </c>
      <c r="E2" s="3" t="s">
        <v>15</v>
      </c>
      <c r="F2" s="3">
        <v>7.0</v>
      </c>
      <c r="G2" s="3">
        <v>9.0</v>
      </c>
      <c r="H2" s="9"/>
      <c r="I2" s="10">
        <f t="shared" ref="I2:I207" si="1">(A2*4)+B2</f>
        <v>0</v>
      </c>
      <c r="J2" s="10">
        <f t="shared" ref="J2:J207" si="2">INT(C2*16)</f>
        <v>0</v>
      </c>
      <c r="K2" s="10">
        <f t="shared" ref="K2:K207" si="3">IF(B2=B1, 1, 0)</f>
        <v>0</v>
      </c>
      <c r="L2" s="10">
        <f t="array" ref="L2">INDEX(EnemyTypes!$B$2:$B1004,MATCH(D2,EnemyTypes!$A$2:$A1004,0),0)</f>
        <v>0</v>
      </c>
      <c r="M2" s="10" t="str">
        <f t="shared" ref="M2:M207" si="4">E2&amp;F2</f>
        <v>Top7</v>
      </c>
      <c r="N2" s="10">
        <f>MATCH(M2,SpawnPoints!$F$2:$F1004,0) - 1</f>
        <v>7</v>
      </c>
      <c r="O2" s="11"/>
      <c r="P2" s="1" t="b">
        <f t="shared" ref="P2:P207" si="5">ISNUMBER(A2)</f>
        <v>1</v>
      </c>
      <c r="Q2" s="1" t="s">
        <v>38</v>
      </c>
      <c r="R2" s="1" t="s">
        <v>46</v>
      </c>
    </row>
    <row r="3">
      <c r="A3" s="4">
        <v>0.0</v>
      </c>
      <c r="B3" s="4">
        <v>0.0</v>
      </c>
      <c r="C3" s="4">
        <v>1.0</v>
      </c>
      <c r="D3" s="4" t="s">
        <v>14</v>
      </c>
      <c r="E3" s="4" t="s">
        <v>15</v>
      </c>
      <c r="F3" s="4">
        <v>5.0</v>
      </c>
      <c r="G3" s="4">
        <v>7.0</v>
      </c>
      <c r="H3" s="9"/>
      <c r="I3" s="10">
        <f t="shared" si="1"/>
        <v>0</v>
      </c>
      <c r="J3" s="10">
        <f t="shared" si="2"/>
        <v>16</v>
      </c>
      <c r="K3" s="10">
        <f t="shared" si="3"/>
        <v>1</v>
      </c>
      <c r="L3" s="10">
        <f t="array" ref="L3">INDEX(EnemyTypes!$B$2:$B1004,MATCH(D3,EnemyTypes!$A$2:$A1004,0),0)</f>
        <v>0</v>
      </c>
      <c r="M3" s="10" t="str">
        <f t="shared" si="4"/>
        <v>Top5</v>
      </c>
      <c r="N3" s="10">
        <f>MATCH(M3,SpawnPoints!$F$2:$F1004,0) - 1</f>
        <v>5</v>
      </c>
      <c r="O3" s="11"/>
      <c r="P3" s="1" t="b">
        <f t="shared" si="5"/>
        <v>1</v>
      </c>
      <c r="Q3" s="1" t="s">
        <v>40</v>
      </c>
      <c r="R3" s="1" t="s">
        <v>47</v>
      </c>
    </row>
    <row r="4">
      <c r="A4" s="3">
        <v>0.0</v>
      </c>
      <c r="B4" s="3">
        <v>0.0</v>
      </c>
      <c r="C4" s="3">
        <v>1.0</v>
      </c>
      <c r="D4" s="3" t="s">
        <v>14</v>
      </c>
      <c r="E4" s="3" t="s">
        <v>15</v>
      </c>
      <c r="F4" s="3">
        <v>10.0</v>
      </c>
      <c r="G4" s="3">
        <v>12.0</v>
      </c>
      <c r="H4" s="9"/>
      <c r="I4" s="10">
        <f t="shared" si="1"/>
        <v>0</v>
      </c>
      <c r="J4" s="10">
        <f t="shared" si="2"/>
        <v>16</v>
      </c>
      <c r="K4" s="10">
        <f t="shared" si="3"/>
        <v>1</v>
      </c>
      <c r="L4" s="10">
        <f t="array" ref="L4">INDEX(EnemyTypes!$B$2:$B1004,MATCH(D4,EnemyTypes!$A$2:$A1004,0),0)</f>
        <v>0</v>
      </c>
      <c r="M4" s="10" t="str">
        <f t="shared" si="4"/>
        <v>Top10</v>
      </c>
      <c r="N4" s="10">
        <f>MATCH(M4,SpawnPoints!$F$2:$F1004,0) - 1</f>
        <v>10</v>
      </c>
      <c r="O4" s="11"/>
      <c r="P4" s="1" t="b">
        <f t="shared" si="5"/>
        <v>1</v>
      </c>
      <c r="Q4" s="1" t="s">
        <v>42</v>
      </c>
      <c r="R4" s="1" t="s">
        <v>47</v>
      </c>
    </row>
    <row r="5">
      <c r="A5" s="4">
        <v>0.0</v>
      </c>
      <c r="B5" s="4">
        <v>0.0</v>
      </c>
      <c r="C5" s="4">
        <v>2.0</v>
      </c>
      <c r="D5" s="4" t="s">
        <v>16</v>
      </c>
      <c r="E5" s="4" t="s">
        <v>15</v>
      </c>
      <c r="F5" s="4">
        <v>2.0</v>
      </c>
      <c r="G5" s="4">
        <v>4.0</v>
      </c>
      <c r="H5" s="9"/>
      <c r="I5" s="10">
        <f t="shared" si="1"/>
        <v>0</v>
      </c>
      <c r="J5" s="10">
        <f t="shared" si="2"/>
        <v>32</v>
      </c>
      <c r="K5" s="10">
        <f t="shared" si="3"/>
        <v>1</v>
      </c>
      <c r="L5" s="10">
        <f t="array" ref="L5">INDEX(EnemyTypes!$B$2:$B1004,MATCH(D5,EnemyTypes!$A$2:$A1004,0),0)</f>
        <v>3</v>
      </c>
      <c r="M5" s="10" t="str">
        <f t="shared" si="4"/>
        <v>Top2</v>
      </c>
      <c r="N5" s="10">
        <f>MATCH(M5,SpawnPoints!$F$2:$F1004,0) - 1</f>
        <v>2</v>
      </c>
      <c r="O5" s="11"/>
      <c r="P5" s="1" t="b">
        <f t="shared" si="5"/>
        <v>1</v>
      </c>
      <c r="Q5" s="1" t="s">
        <v>12</v>
      </c>
      <c r="R5" s="1" t="s">
        <v>48</v>
      </c>
    </row>
    <row r="6">
      <c r="A6" s="3">
        <v>0.0</v>
      </c>
      <c r="B6" s="3">
        <v>0.0</v>
      </c>
      <c r="C6" s="3">
        <v>2.0</v>
      </c>
      <c r="D6" s="3" t="s">
        <v>14</v>
      </c>
      <c r="E6" s="3" t="s">
        <v>15</v>
      </c>
      <c r="F6" s="3">
        <v>7.0</v>
      </c>
      <c r="G6" s="3">
        <v>9.0</v>
      </c>
      <c r="H6" s="9"/>
      <c r="I6" s="10">
        <f t="shared" si="1"/>
        <v>0</v>
      </c>
      <c r="J6" s="10">
        <f t="shared" si="2"/>
        <v>32</v>
      </c>
      <c r="K6" s="10">
        <f t="shared" si="3"/>
        <v>1</v>
      </c>
      <c r="L6" s="10">
        <f t="array" ref="L6">INDEX(EnemyTypes!$B$2:$B1004,MATCH(D6,EnemyTypes!$A$2:$A1004,0),0)</f>
        <v>0</v>
      </c>
      <c r="M6" s="10" t="str">
        <f t="shared" si="4"/>
        <v>Top7</v>
      </c>
      <c r="N6" s="10">
        <f>MATCH(M6,SpawnPoints!$F$2:$F1004,0) - 1</f>
        <v>7</v>
      </c>
      <c r="O6" s="11"/>
      <c r="P6" s="1" t="b">
        <f t="shared" si="5"/>
        <v>1</v>
      </c>
    </row>
    <row r="7">
      <c r="A7" s="4">
        <v>0.0</v>
      </c>
      <c r="B7" s="4">
        <v>0.0</v>
      </c>
      <c r="C7" s="4">
        <v>2.0</v>
      </c>
      <c r="D7" s="4" t="s">
        <v>14</v>
      </c>
      <c r="E7" s="4" t="s">
        <v>15</v>
      </c>
      <c r="F7" s="4">
        <v>11.0</v>
      </c>
      <c r="G7" s="4">
        <v>13.0</v>
      </c>
      <c r="H7" s="9"/>
      <c r="I7" s="10">
        <f t="shared" si="1"/>
        <v>0</v>
      </c>
      <c r="J7" s="10">
        <f t="shared" si="2"/>
        <v>32</v>
      </c>
      <c r="K7" s="10">
        <f t="shared" si="3"/>
        <v>1</v>
      </c>
      <c r="L7" s="10">
        <f t="array" ref="L7">INDEX(EnemyTypes!$B$2:$B1004,MATCH(D7,EnemyTypes!$A$2:$A1004,0),0)</f>
        <v>0</v>
      </c>
      <c r="M7" s="10" t="str">
        <f t="shared" si="4"/>
        <v>Top11</v>
      </c>
      <c r="N7" s="10">
        <f>MATCH(M7,SpawnPoints!$F$2:$F1004,0) - 1</f>
        <v>11</v>
      </c>
      <c r="O7" s="11"/>
      <c r="P7" s="1" t="b">
        <f t="shared" si="5"/>
        <v>1</v>
      </c>
    </row>
    <row r="8">
      <c r="A8" s="3">
        <v>0.0</v>
      </c>
      <c r="B8" s="3">
        <v>0.0</v>
      </c>
      <c r="C8" s="3">
        <v>3.5</v>
      </c>
      <c r="D8" s="3" t="s">
        <v>14</v>
      </c>
      <c r="E8" s="3" t="s">
        <v>15</v>
      </c>
      <c r="F8" s="3">
        <v>5.0</v>
      </c>
      <c r="G8" s="3">
        <v>7.0</v>
      </c>
      <c r="H8" s="9"/>
      <c r="I8" s="10">
        <f t="shared" si="1"/>
        <v>0</v>
      </c>
      <c r="J8" s="10">
        <f t="shared" si="2"/>
        <v>56</v>
      </c>
      <c r="K8" s="10">
        <f t="shared" si="3"/>
        <v>1</v>
      </c>
      <c r="L8" s="10">
        <f t="array" ref="L8">INDEX(EnemyTypes!$B$2:$B1004,MATCH(D8,EnemyTypes!$A$2:$A1004,0),0)</f>
        <v>0</v>
      </c>
      <c r="M8" s="10" t="str">
        <f t="shared" si="4"/>
        <v>Top5</v>
      </c>
      <c r="N8" s="10">
        <f>MATCH(M8,SpawnPoints!$F$2:$F1004,0) - 1</f>
        <v>5</v>
      </c>
      <c r="O8" s="11"/>
      <c r="P8" s="1" t="b">
        <f t="shared" si="5"/>
        <v>1</v>
      </c>
    </row>
    <row r="9">
      <c r="A9" s="4">
        <v>0.0</v>
      </c>
      <c r="B9" s="4">
        <v>0.0</v>
      </c>
      <c r="C9" s="4">
        <v>3.5</v>
      </c>
      <c r="D9" s="4" t="s">
        <v>17</v>
      </c>
      <c r="E9" s="4" t="s">
        <v>15</v>
      </c>
      <c r="F9" s="4">
        <v>9.0</v>
      </c>
      <c r="G9" s="4">
        <v>11.0</v>
      </c>
      <c r="H9" s="9"/>
      <c r="I9" s="10">
        <f t="shared" si="1"/>
        <v>0</v>
      </c>
      <c r="J9" s="10">
        <f t="shared" si="2"/>
        <v>56</v>
      </c>
      <c r="K9" s="10">
        <f t="shared" si="3"/>
        <v>1</v>
      </c>
      <c r="L9" s="10">
        <f t="array" ref="L9">INDEX(EnemyTypes!$B$2:$B1004,MATCH(D9,EnemyTypes!$A$2:$A1004,0),0)</f>
        <v>1</v>
      </c>
      <c r="M9" s="10" t="str">
        <f t="shared" si="4"/>
        <v>Top9</v>
      </c>
      <c r="N9" s="10">
        <f>MATCH(M9,SpawnPoints!$F$2:$F1004,0) - 1</f>
        <v>9</v>
      </c>
      <c r="O9" s="11"/>
      <c r="P9" s="1" t="b">
        <f t="shared" si="5"/>
        <v>1</v>
      </c>
    </row>
    <row r="10">
      <c r="A10" s="3">
        <v>0.0</v>
      </c>
      <c r="B10" s="3">
        <v>0.0</v>
      </c>
      <c r="C10" s="3">
        <v>3.5</v>
      </c>
      <c r="D10" s="3" t="s">
        <v>14</v>
      </c>
      <c r="E10" s="3" t="s">
        <v>15</v>
      </c>
      <c r="F10" s="3">
        <v>13.0</v>
      </c>
      <c r="G10" s="3">
        <v>15.0</v>
      </c>
      <c r="H10" s="9"/>
      <c r="I10" s="10">
        <f t="shared" si="1"/>
        <v>0</v>
      </c>
      <c r="J10" s="10">
        <f t="shared" si="2"/>
        <v>56</v>
      </c>
      <c r="K10" s="10">
        <f t="shared" si="3"/>
        <v>1</v>
      </c>
      <c r="L10" s="10">
        <f t="array" ref="L10">INDEX(EnemyTypes!$B$2:$B1004,MATCH(D10,EnemyTypes!$A$2:$A1004,0),0)</f>
        <v>0</v>
      </c>
      <c r="M10" s="10" t="str">
        <f t="shared" si="4"/>
        <v>Top13</v>
      </c>
      <c r="N10" s="10">
        <f>MATCH(M10,SpawnPoints!$F$2:$F1004,0) - 1</f>
        <v>13</v>
      </c>
      <c r="O10" s="11"/>
      <c r="P10" s="1" t="b">
        <f t="shared" si="5"/>
        <v>1</v>
      </c>
    </row>
    <row r="11">
      <c r="A11" s="4">
        <v>0.0</v>
      </c>
      <c r="B11" s="4">
        <v>0.0</v>
      </c>
      <c r="C11" s="4">
        <v>4.5</v>
      </c>
      <c r="D11" s="4" t="s">
        <v>14</v>
      </c>
      <c r="E11" s="4" t="s">
        <v>15</v>
      </c>
      <c r="F11" s="4">
        <v>2.0</v>
      </c>
      <c r="G11" s="4">
        <v>4.0</v>
      </c>
      <c r="H11" s="9"/>
      <c r="I11" s="10">
        <f t="shared" si="1"/>
        <v>0</v>
      </c>
      <c r="J11" s="10">
        <f t="shared" si="2"/>
        <v>72</v>
      </c>
      <c r="K11" s="10">
        <f t="shared" si="3"/>
        <v>1</v>
      </c>
      <c r="L11" s="10">
        <f t="array" ref="L11">INDEX(EnemyTypes!$B$2:$B1004,MATCH(D11,EnemyTypes!$A$2:$A1004,0),0)</f>
        <v>0</v>
      </c>
      <c r="M11" s="10" t="str">
        <f t="shared" si="4"/>
        <v>Top2</v>
      </c>
      <c r="N11" s="10">
        <f>MATCH(M11,SpawnPoints!$F$2:$F1004,0) - 1</f>
        <v>2</v>
      </c>
      <c r="O11" s="11"/>
      <c r="P11" s="1" t="b">
        <f t="shared" si="5"/>
        <v>1</v>
      </c>
    </row>
    <row r="12">
      <c r="A12" s="3">
        <v>0.0</v>
      </c>
      <c r="B12" s="3">
        <v>0.0</v>
      </c>
      <c r="C12" s="3">
        <v>5.0</v>
      </c>
      <c r="D12" s="3" t="s">
        <v>14</v>
      </c>
      <c r="E12" s="3" t="s">
        <v>15</v>
      </c>
      <c r="F12" s="3">
        <v>5.0</v>
      </c>
      <c r="G12" s="3">
        <v>7.0</v>
      </c>
      <c r="H12" s="9"/>
      <c r="I12" s="10">
        <f t="shared" si="1"/>
        <v>0</v>
      </c>
      <c r="J12" s="10">
        <f t="shared" si="2"/>
        <v>80</v>
      </c>
      <c r="K12" s="10">
        <f t="shared" si="3"/>
        <v>1</v>
      </c>
      <c r="L12" s="10">
        <f t="array" ref="L12">INDEX(EnemyTypes!$B$2:$B1004,MATCH(D12,EnemyTypes!$A$2:$A1004,0),0)</f>
        <v>0</v>
      </c>
      <c r="M12" s="10" t="str">
        <f t="shared" si="4"/>
        <v>Top5</v>
      </c>
      <c r="N12" s="10">
        <f>MATCH(M12,SpawnPoints!$F$2:$F1004,0) - 1</f>
        <v>5</v>
      </c>
      <c r="O12" s="11"/>
      <c r="P12" s="1" t="b">
        <f t="shared" si="5"/>
        <v>1</v>
      </c>
    </row>
    <row r="13">
      <c r="A13" s="4">
        <v>0.0</v>
      </c>
      <c r="B13" s="4">
        <v>0.0</v>
      </c>
      <c r="C13" s="4">
        <v>5.0</v>
      </c>
      <c r="D13" s="4" t="s">
        <v>14</v>
      </c>
      <c r="E13" s="4" t="s">
        <v>15</v>
      </c>
      <c r="F13" s="4">
        <v>10.0</v>
      </c>
      <c r="G13" s="4">
        <v>12.0</v>
      </c>
      <c r="H13" s="9"/>
      <c r="I13" s="10">
        <f t="shared" si="1"/>
        <v>0</v>
      </c>
      <c r="J13" s="10">
        <f t="shared" si="2"/>
        <v>80</v>
      </c>
      <c r="K13" s="10">
        <f t="shared" si="3"/>
        <v>1</v>
      </c>
      <c r="L13" s="10">
        <f t="array" ref="L13">INDEX(EnemyTypes!$B$2:$B1004,MATCH(D13,EnemyTypes!$A$2:$A1004,0),0)</f>
        <v>0</v>
      </c>
      <c r="M13" s="10" t="str">
        <f t="shared" si="4"/>
        <v>Top10</v>
      </c>
      <c r="N13" s="10">
        <f>MATCH(M13,SpawnPoints!$F$2:$F1004,0) - 1</f>
        <v>10</v>
      </c>
      <c r="O13" s="11"/>
      <c r="P13" s="1" t="b">
        <f t="shared" si="5"/>
        <v>1</v>
      </c>
    </row>
    <row r="14">
      <c r="A14" s="3">
        <v>0.0</v>
      </c>
      <c r="B14" s="3">
        <v>0.0</v>
      </c>
      <c r="C14" s="3">
        <v>6.0</v>
      </c>
      <c r="D14" s="3" t="s">
        <v>19</v>
      </c>
      <c r="E14" s="3" t="s">
        <v>23</v>
      </c>
      <c r="F14" s="3">
        <v>3.0</v>
      </c>
      <c r="G14" s="3">
        <v>0.0</v>
      </c>
      <c r="H14" s="9"/>
      <c r="I14" s="10">
        <f t="shared" si="1"/>
        <v>0</v>
      </c>
      <c r="J14" s="10">
        <f t="shared" si="2"/>
        <v>96</v>
      </c>
      <c r="K14" s="10">
        <f t="shared" si="3"/>
        <v>1</v>
      </c>
      <c r="L14" s="10">
        <f t="array" ref="L14">INDEX(EnemyTypes!$B$2:$B1004,MATCH(D14,EnemyTypes!$A$2:$A1004,0),0)</f>
        <v>5</v>
      </c>
      <c r="M14" s="10" t="str">
        <f t="shared" si="4"/>
        <v>Right3</v>
      </c>
      <c r="N14" s="10">
        <f>MATCH(M14,SpawnPoints!$F$2:$F1004,0) - 1</f>
        <v>19</v>
      </c>
      <c r="O14" s="11"/>
      <c r="P14" s="1" t="b">
        <f t="shared" si="5"/>
        <v>1</v>
      </c>
    </row>
    <row r="15">
      <c r="A15" s="4">
        <v>0.0</v>
      </c>
      <c r="B15" s="4">
        <v>0.0</v>
      </c>
      <c r="C15" s="4">
        <v>6.45</v>
      </c>
      <c r="D15" s="4" t="s">
        <v>19</v>
      </c>
      <c r="E15" s="3" t="s">
        <v>23</v>
      </c>
      <c r="F15" s="3">
        <v>3.0</v>
      </c>
      <c r="G15" s="4">
        <v>0.0</v>
      </c>
      <c r="H15" s="9"/>
      <c r="I15" s="10">
        <f t="shared" si="1"/>
        <v>0</v>
      </c>
      <c r="J15" s="10">
        <f t="shared" si="2"/>
        <v>103</v>
      </c>
      <c r="K15" s="10">
        <f t="shared" si="3"/>
        <v>1</v>
      </c>
      <c r="L15" s="10">
        <f t="array" ref="L15">INDEX(EnemyTypes!$B$2:$B1004,MATCH(D15,EnemyTypes!$A$2:$A1004,0),0)</f>
        <v>5</v>
      </c>
      <c r="M15" s="10" t="str">
        <f t="shared" si="4"/>
        <v>Right3</v>
      </c>
      <c r="N15" s="10">
        <f>MATCH(M15,SpawnPoints!$F$2:$F1004,0) - 1</f>
        <v>19</v>
      </c>
      <c r="O15" s="11"/>
      <c r="P15" s="1" t="b">
        <f t="shared" si="5"/>
        <v>1</v>
      </c>
    </row>
    <row r="16">
      <c r="A16" s="3">
        <v>0.0</v>
      </c>
      <c r="B16" s="3">
        <v>0.0</v>
      </c>
      <c r="C16" s="3">
        <v>6.9</v>
      </c>
      <c r="D16" s="3" t="s">
        <v>19</v>
      </c>
      <c r="E16" s="3" t="s">
        <v>23</v>
      </c>
      <c r="F16" s="3">
        <v>3.0</v>
      </c>
      <c r="G16" s="3">
        <v>0.0</v>
      </c>
      <c r="H16" s="9"/>
      <c r="I16" s="10">
        <f t="shared" si="1"/>
        <v>0</v>
      </c>
      <c r="J16" s="10">
        <f t="shared" si="2"/>
        <v>110</v>
      </c>
      <c r="K16" s="10">
        <f t="shared" si="3"/>
        <v>1</v>
      </c>
      <c r="L16" s="10">
        <f t="array" ref="L16">INDEX(EnemyTypes!$B$2:$B1004,MATCH(D16,EnemyTypes!$A$2:$A1004,0),0)</f>
        <v>5</v>
      </c>
      <c r="M16" s="10" t="str">
        <f t="shared" si="4"/>
        <v>Right3</v>
      </c>
      <c r="N16" s="10">
        <f>MATCH(M16,SpawnPoints!$F$2:$F1004,0) - 1</f>
        <v>19</v>
      </c>
      <c r="O16" s="11"/>
      <c r="P16" s="1" t="b">
        <f t="shared" si="5"/>
        <v>1</v>
      </c>
    </row>
    <row r="17">
      <c r="A17" s="4">
        <v>0.0</v>
      </c>
      <c r="B17" s="4">
        <v>0.0</v>
      </c>
      <c r="C17" s="4">
        <v>7.35</v>
      </c>
      <c r="D17" s="4" t="s">
        <v>19</v>
      </c>
      <c r="E17" s="3" t="s">
        <v>23</v>
      </c>
      <c r="F17" s="3">
        <v>3.0</v>
      </c>
      <c r="G17" s="4">
        <v>0.0</v>
      </c>
      <c r="H17" s="9"/>
      <c r="I17" s="10">
        <f t="shared" si="1"/>
        <v>0</v>
      </c>
      <c r="J17" s="10">
        <f t="shared" si="2"/>
        <v>117</v>
      </c>
      <c r="K17" s="10">
        <f t="shared" si="3"/>
        <v>1</v>
      </c>
      <c r="L17" s="10">
        <f t="array" ref="L17">INDEX(EnemyTypes!$B$2:$B1004,MATCH(D17,EnemyTypes!$A$2:$A1004,0),0)</f>
        <v>5</v>
      </c>
      <c r="M17" s="10" t="str">
        <f t="shared" si="4"/>
        <v>Right3</v>
      </c>
      <c r="N17" s="10">
        <f>MATCH(M17,SpawnPoints!$F$2:$F1004,0) - 1</f>
        <v>19</v>
      </c>
      <c r="O17" s="11"/>
      <c r="P17" s="1" t="b">
        <f t="shared" si="5"/>
        <v>1</v>
      </c>
    </row>
    <row r="18">
      <c r="A18" s="3">
        <v>0.0</v>
      </c>
      <c r="B18" s="3">
        <v>0.0</v>
      </c>
      <c r="C18" s="3">
        <v>7.5</v>
      </c>
      <c r="D18" s="3" t="s">
        <v>19</v>
      </c>
      <c r="E18" s="3" t="s">
        <v>22</v>
      </c>
      <c r="F18" s="3">
        <v>12.0</v>
      </c>
      <c r="G18" s="3">
        <v>1.0</v>
      </c>
      <c r="H18" s="9"/>
      <c r="I18" s="10">
        <f t="shared" si="1"/>
        <v>0</v>
      </c>
      <c r="J18" s="10">
        <f t="shared" si="2"/>
        <v>120</v>
      </c>
      <c r="K18" s="10">
        <f t="shared" si="3"/>
        <v>1</v>
      </c>
      <c r="L18" s="10">
        <f t="array" ref="L18">INDEX(EnemyTypes!$B$2:$B1004,MATCH(D18,EnemyTypes!$A$2:$A1004,0),0)</f>
        <v>5</v>
      </c>
      <c r="M18" s="10" t="str">
        <f t="shared" si="4"/>
        <v>Left12</v>
      </c>
      <c r="N18" s="10">
        <f>MATCH(M18,SpawnPoints!$F$2:$F1004,0) - 1</f>
        <v>60</v>
      </c>
      <c r="O18" s="11"/>
      <c r="P18" s="1" t="b">
        <f t="shared" si="5"/>
        <v>1</v>
      </c>
    </row>
    <row r="19">
      <c r="A19" s="4">
        <v>0.0</v>
      </c>
      <c r="B19" s="4">
        <v>0.0</v>
      </c>
      <c r="C19" s="4">
        <v>7.8</v>
      </c>
      <c r="D19" s="4" t="s">
        <v>19</v>
      </c>
      <c r="E19" s="3" t="s">
        <v>23</v>
      </c>
      <c r="F19" s="3">
        <v>3.0</v>
      </c>
      <c r="G19" s="4">
        <v>0.0</v>
      </c>
      <c r="H19" s="9"/>
      <c r="I19" s="10">
        <f t="shared" si="1"/>
        <v>0</v>
      </c>
      <c r="J19" s="10">
        <f t="shared" si="2"/>
        <v>124</v>
      </c>
      <c r="K19" s="10">
        <f t="shared" si="3"/>
        <v>1</v>
      </c>
      <c r="L19" s="10">
        <f t="array" ref="L19">INDEX(EnemyTypes!$B$2:$B1004,MATCH(D19,EnemyTypes!$A$2:$A1004,0),0)</f>
        <v>5</v>
      </c>
      <c r="M19" s="10" t="str">
        <f t="shared" si="4"/>
        <v>Right3</v>
      </c>
      <c r="N19" s="10">
        <f>MATCH(M19,SpawnPoints!$F$2:$F1004,0) - 1</f>
        <v>19</v>
      </c>
      <c r="O19" s="11"/>
      <c r="P19" s="1" t="b">
        <f t="shared" si="5"/>
        <v>1</v>
      </c>
    </row>
    <row r="20">
      <c r="A20" s="3">
        <v>0.0</v>
      </c>
      <c r="B20" s="3">
        <v>0.0</v>
      </c>
      <c r="C20" s="3">
        <v>7.95</v>
      </c>
      <c r="D20" s="3" t="s">
        <v>19</v>
      </c>
      <c r="E20" s="3" t="s">
        <v>22</v>
      </c>
      <c r="F20" s="3">
        <v>12.0</v>
      </c>
      <c r="G20" s="3">
        <v>1.0</v>
      </c>
      <c r="H20" s="9"/>
      <c r="I20" s="10">
        <f t="shared" si="1"/>
        <v>0</v>
      </c>
      <c r="J20" s="10">
        <f t="shared" si="2"/>
        <v>127</v>
      </c>
      <c r="K20" s="10">
        <f t="shared" si="3"/>
        <v>1</v>
      </c>
      <c r="L20" s="10">
        <f t="array" ref="L20">INDEX(EnemyTypes!$B$2:$B1004,MATCH(D20,EnemyTypes!$A$2:$A1004,0),0)</f>
        <v>5</v>
      </c>
      <c r="M20" s="10" t="str">
        <f t="shared" si="4"/>
        <v>Left12</v>
      </c>
      <c r="N20" s="10">
        <f>MATCH(M20,SpawnPoints!$F$2:$F1004,0) - 1</f>
        <v>60</v>
      </c>
      <c r="O20" s="11"/>
      <c r="P20" s="1" t="b">
        <f t="shared" si="5"/>
        <v>1</v>
      </c>
    </row>
    <row r="21">
      <c r="A21" s="4">
        <v>0.0</v>
      </c>
      <c r="B21" s="4">
        <v>0.0</v>
      </c>
      <c r="C21" s="4">
        <v>8.25</v>
      </c>
      <c r="D21" s="4" t="s">
        <v>19</v>
      </c>
      <c r="E21" s="3" t="s">
        <v>23</v>
      </c>
      <c r="F21" s="3">
        <v>3.0</v>
      </c>
      <c r="G21" s="4">
        <v>0.0</v>
      </c>
      <c r="H21" s="9"/>
      <c r="I21" s="10">
        <f t="shared" si="1"/>
        <v>0</v>
      </c>
      <c r="J21" s="10">
        <f t="shared" si="2"/>
        <v>132</v>
      </c>
      <c r="K21" s="10">
        <f t="shared" si="3"/>
        <v>1</v>
      </c>
      <c r="L21" s="10">
        <f t="array" ref="L21">INDEX(EnemyTypes!$B$2:$B1004,MATCH(D21,EnemyTypes!$A$2:$A1004,0),0)</f>
        <v>5</v>
      </c>
      <c r="M21" s="10" t="str">
        <f t="shared" si="4"/>
        <v>Right3</v>
      </c>
      <c r="N21" s="10">
        <f>MATCH(M21,SpawnPoints!$F$2:$F1004,0) - 1</f>
        <v>19</v>
      </c>
      <c r="O21" s="11"/>
      <c r="P21" s="1" t="b">
        <f t="shared" si="5"/>
        <v>1</v>
      </c>
    </row>
    <row r="22">
      <c r="A22" s="3">
        <v>0.0</v>
      </c>
      <c r="B22" s="3">
        <v>0.0</v>
      </c>
      <c r="C22" s="3">
        <v>8.4</v>
      </c>
      <c r="D22" s="3" t="s">
        <v>19</v>
      </c>
      <c r="E22" s="3" t="s">
        <v>22</v>
      </c>
      <c r="F22" s="3">
        <v>12.0</v>
      </c>
      <c r="G22" s="3">
        <v>1.0</v>
      </c>
      <c r="H22" s="9"/>
      <c r="I22" s="10">
        <f t="shared" si="1"/>
        <v>0</v>
      </c>
      <c r="J22" s="10">
        <f t="shared" si="2"/>
        <v>134</v>
      </c>
      <c r="K22" s="10">
        <f t="shared" si="3"/>
        <v>1</v>
      </c>
      <c r="L22" s="10">
        <f t="array" ref="L22">INDEX(EnemyTypes!$B$2:$B1004,MATCH(D22,EnemyTypes!$A$2:$A1004,0),0)</f>
        <v>5</v>
      </c>
      <c r="M22" s="10" t="str">
        <f t="shared" si="4"/>
        <v>Left12</v>
      </c>
      <c r="N22" s="10">
        <f>MATCH(M22,SpawnPoints!$F$2:$F1004,0) - 1</f>
        <v>60</v>
      </c>
      <c r="O22" s="11"/>
      <c r="P22" s="1" t="b">
        <f t="shared" si="5"/>
        <v>1</v>
      </c>
    </row>
    <row r="23">
      <c r="A23" s="4">
        <v>0.0</v>
      </c>
      <c r="B23" s="4">
        <v>0.0</v>
      </c>
      <c r="C23" s="4">
        <v>8.85</v>
      </c>
      <c r="D23" s="4" t="s">
        <v>19</v>
      </c>
      <c r="E23" s="3" t="s">
        <v>22</v>
      </c>
      <c r="F23" s="3">
        <v>12.0</v>
      </c>
      <c r="G23" s="4">
        <v>1.0</v>
      </c>
      <c r="H23" s="9"/>
      <c r="I23" s="10">
        <f t="shared" si="1"/>
        <v>0</v>
      </c>
      <c r="J23" s="10">
        <f t="shared" si="2"/>
        <v>141</v>
      </c>
      <c r="K23" s="10">
        <f t="shared" si="3"/>
        <v>1</v>
      </c>
      <c r="L23" s="10">
        <f t="array" ref="L23">INDEX(EnemyTypes!$B$2:$B1004,MATCH(D23,EnemyTypes!$A$2:$A1004,0),0)</f>
        <v>5</v>
      </c>
      <c r="M23" s="10" t="str">
        <f t="shared" si="4"/>
        <v>Left12</v>
      </c>
      <c r="N23" s="10">
        <f>MATCH(M23,SpawnPoints!$F$2:$F1004,0) - 1</f>
        <v>60</v>
      </c>
      <c r="O23" s="11"/>
      <c r="P23" s="1" t="b">
        <f t="shared" si="5"/>
        <v>1</v>
      </c>
    </row>
    <row r="24">
      <c r="A24" s="3">
        <v>0.0</v>
      </c>
      <c r="B24" s="3">
        <v>0.0</v>
      </c>
      <c r="C24" s="3">
        <v>9.3</v>
      </c>
      <c r="D24" s="3" t="s">
        <v>19</v>
      </c>
      <c r="E24" s="3" t="s">
        <v>22</v>
      </c>
      <c r="F24" s="3">
        <v>12.0</v>
      </c>
      <c r="G24" s="3">
        <v>1.0</v>
      </c>
      <c r="H24" s="9"/>
      <c r="I24" s="10">
        <f t="shared" si="1"/>
        <v>0</v>
      </c>
      <c r="J24" s="10">
        <f t="shared" si="2"/>
        <v>148</v>
      </c>
      <c r="K24" s="10">
        <f t="shared" si="3"/>
        <v>1</v>
      </c>
      <c r="L24" s="10">
        <f t="array" ref="L24">INDEX(EnemyTypes!$B$2:$B1004,MATCH(D24,EnemyTypes!$A$2:$A1004,0),0)</f>
        <v>5</v>
      </c>
      <c r="M24" s="10" t="str">
        <f t="shared" si="4"/>
        <v>Left12</v>
      </c>
      <c r="N24" s="10">
        <f>MATCH(M24,SpawnPoints!$F$2:$F1004,0) - 1</f>
        <v>60</v>
      </c>
      <c r="O24" s="11"/>
      <c r="P24" s="1" t="b">
        <f t="shared" si="5"/>
        <v>1</v>
      </c>
    </row>
    <row r="25">
      <c r="A25" s="4">
        <v>0.0</v>
      </c>
      <c r="B25" s="4">
        <v>0.0</v>
      </c>
      <c r="C25" s="4">
        <v>9.75</v>
      </c>
      <c r="D25" s="4" t="s">
        <v>19</v>
      </c>
      <c r="E25" s="3" t="s">
        <v>22</v>
      </c>
      <c r="F25" s="3">
        <v>12.0</v>
      </c>
      <c r="G25" s="4">
        <v>1.0</v>
      </c>
      <c r="H25" s="9"/>
      <c r="I25" s="10">
        <f t="shared" si="1"/>
        <v>0</v>
      </c>
      <c r="J25" s="10">
        <f t="shared" si="2"/>
        <v>156</v>
      </c>
      <c r="K25" s="10">
        <f t="shared" si="3"/>
        <v>1</v>
      </c>
      <c r="L25" s="10">
        <f t="array" ref="L25">INDEX(EnemyTypes!$B$2:$B1004,MATCH(D25,EnemyTypes!$A$2:$A1004,0),0)</f>
        <v>5</v>
      </c>
      <c r="M25" s="10" t="str">
        <f t="shared" si="4"/>
        <v>Left12</v>
      </c>
      <c r="N25" s="10">
        <f>MATCH(M25,SpawnPoints!$F$2:$F1004,0) - 1</f>
        <v>60</v>
      </c>
      <c r="O25" s="11"/>
      <c r="P25" s="1" t="b">
        <f t="shared" si="5"/>
        <v>1</v>
      </c>
    </row>
    <row r="26">
      <c r="A26" s="3">
        <v>0.0</v>
      </c>
      <c r="B26" s="3">
        <v>0.0</v>
      </c>
      <c r="C26" s="3">
        <v>10.5</v>
      </c>
      <c r="D26" s="3" t="s">
        <v>14</v>
      </c>
      <c r="E26" s="3" t="s">
        <v>15</v>
      </c>
      <c r="F26" s="3">
        <v>2.0</v>
      </c>
      <c r="G26" s="3">
        <v>4.0</v>
      </c>
      <c r="H26" s="9"/>
      <c r="I26" s="10">
        <f t="shared" si="1"/>
        <v>0</v>
      </c>
      <c r="J26" s="10">
        <f t="shared" si="2"/>
        <v>168</v>
      </c>
      <c r="K26" s="10">
        <f t="shared" si="3"/>
        <v>1</v>
      </c>
      <c r="L26" s="10">
        <f t="array" ref="L26">INDEX(EnemyTypes!$B$2:$B1004,MATCH(D26,EnemyTypes!$A$2:$A1004,0),0)</f>
        <v>0</v>
      </c>
      <c r="M26" s="10" t="str">
        <f t="shared" si="4"/>
        <v>Top2</v>
      </c>
      <c r="N26" s="10">
        <f>MATCH(M26,SpawnPoints!$F$2:$F1004,0) - 1</f>
        <v>2</v>
      </c>
      <c r="O26" s="11"/>
      <c r="P26" s="1" t="b">
        <f t="shared" si="5"/>
        <v>1</v>
      </c>
    </row>
    <row r="27">
      <c r="A27" s="4">
        <v>0.0</v>
      </c>
      <c r="B27" s="4">
        <v>0.0</v>
      </c>
      <c r="C27" s="4">
        <v>13.5</v>
      </c>
      <c r="D27" s="4" t="s">
        <v>21</v>
      </c>
      <c r="E27" s="4" t="s">
        <v>22</v>
      </c>
      <c r="F27" s="4">
        <v>0.0</v>
      </c>
      <c r="G27" s="4">
        <v>19.0</v>
      </c>
      <c r="H27" s="9"/>
      <c r="I27" s="10">
        <f t="shared" si="1"/>
        <v>0</v>
      </c>
      <c r="J27" s="10">
        <f t="shared" si="2"/>
        <v>216</v>
      </c>
      <c r="K27" s="10">
        <f t="shared" si="3"/>
        <v>1</v>
      </c>
      <c r="L27" s="10">
        <f t="array" ref="L27">INDEX(EnemyTypes!$B$2:$B1004,MATCH(D27,EnemyTypes!$A$2:$A1004,0),0)</f>
        <v>9</v>
      </c>
      <c r="M27" s="10" t="str">
        <f t="shared" si="4"/>
        <v>Left0</v>
      </c>
      <c r="N27" s="10">
        <f>MATCH(M27,SpawnPoints!$F$2:$F1004,0) - 1</f>
        <v>48</v>
      </c>
      <c r="O27" s="11"/>
      <c r="P27" s="1" t="b">
        <f t="shared" si="5"/>
        <v>1</v>
      </c>
    </row>
    <row r="28">
      <c r="A28" s="3">
        <v>0.0</v>
      </c>
      <c r="B28" s="3">
        <v>0.0</v>
      </c>
      <c r="C28" s="3">
        <v>15.5</v>
      </c>
      <c r="D28" s="3" t="s">
        <v>14</v>
      </c>
      <c r="E28" s="3" t="s">
        <v>15</v>
      </c>
      <c r="F28" s="3">
        <v>3.0</v>
      </c>
      <c r="G28" s="3">
        <v>5.0</v>
      </c>
      <c r="H28" s="9"/>
      <c r="I28" s="10">
        <f t="shared" si="1"/>
        <v>0</v>
      </c>
      <c r="J28" s="10">
        <f t="shared" si="2"/>
        <v>248</v>
      </c>
      <c r="K28" s="10">
        <f t="shared" si="3"/>
        <v>1</v>
      </c>
      <c r="L28" s="10">
        <f t="array" ref="L28">INDEX(EnemyTypes!$B$2:$B1004,MATCH(D28,EnemyTypes!$A$2:$A1004,0),0)</f>
        <v>0</v>
      </c>
      <c r="M28" s="10" t="str">
        <f t="shared" si="4"/>
        <v>Top3</v>
      </c>
      <c r="N28" s="10">
        <f>MATCH(M28,SpawnPoints!$F$2:$F1004,0) - 1</f>
        <v>3</v>
      </c>
      <c r="O28" s="11"/>
      <c r="P28" s="1" t="b">
        <f t="shared" si="5"/>
        <v>1</v>
      </c>
    </row>
    <row r="29">
      <c r="A29" s="4">
        <v>0.0</v>
      </c>
      <c r="B29" s="4">
        <v>0.0</v>
      </c>
      <c r="C29" s="4">
        <v>15.5</v>
      </c>
      <c r="D29" s="4" t="s">
        <v>14</v>
      </c>
      <c r="E29" s="4" t="s">
        <v>15</v>
      </c>
      <c r="F29" s="4">
        <v>6.0</v>
      </c>
      <c r="G29" s="4">
        <v>8.0</v>
      </c>
      <c r="H29" s="9"/>
      <c r="I29" s="10">
        <f t="shared" si="1"/>
        <v>0</v>
      </c>
      <c r="J29" s="10">
        <f t="shared" si="2"/>
        <v>248</v>
      </c>
      <c r="K29" s="10">
        <f t="shared" si="3"/>
        <v>1</v>
      </c>
      <c r="L29" s="10">
        <f t="array" ref="L29">INDEX(EnemyTypes!$B$2:$B1004,MATCH(D29,EnemyTypes!$A$2:$A1004,0),0)</f>
        <v>0</v>
      </c>
      <c r="M29" s="10" t="str">
        <f t="shared" si="4"/>
        <v>Top6</v>
      </c>
      <c r="N29" s="10">
        <f>MATCH(M29,SpawnPoints!$F$2:$F1004,0) - 1</f>
        <v>6</v>
      </c>
      <c r="O29" s="11"/>
      <c r="P29" s="1" t="b">
        <f t="shared" si="5"/>
        <v>1</v>
      </c>
    </row>
    <row r="30">
      <c r="A30" s="3">
        <v>0.0</v>
      </c>
      <c r="B30" s="3">
        <v>0.0</v>
      </c>
      <c r="C30" s="3">
        <v>18.5</v>
      </c>
      <c r="D30" s="3" t="s">
        <v>14</v>
      </c>
      <c r="E30" s="3" t="s">
        <v>15</v>
      </c>
      <c r="F30" s="3">
        <v>7.0</v>
      </c>
      <c r="G30" s="3">
        <v>9.0</v>
      </c>
      <c r="H30" s="9"/>
      <c r="I30" s="10">
        <f t="shared" si="1"/>
        <v>0</v>
      </c>
      <c r="J30" s="10">
        <f t="shared" si="2"/>
        <v>296</v>
      </c>
      <c r="K30" s="10">
        <f t="shared" si="3"/>
        <v>1</v>
      </c>
      <c r="L30" s="10">
        <f t="array" ref="L30">INDEX(EnemyTypes!$B$2:$B1004,MATCH(D30,EnemyTypes!$A$2:$A1004,0),0)</f>
        <v>0</v>
      </c>
      <c r="M30" s="10" t="str">
        <f t="shared" si="4"/>
        <v>Top7</v>
      </c>
      <c r="N30" s="10">
        <f>MATCH(M30,SpawnPoints!$F$2:$F1004,0) - 1</f>
        <v>7</v>
      </c>
      <c r="O30" s="11"/>
      <c r="P30" s="1" t="b">
        <f t="shared" si="5"/>
        <v>1</v>
      </c>
    </row>
    <row r="31">
      <c r="A31" s="4">
        <v>0.0</v>
      </c>
      <c r="B31" s="4">
        <v>0.0</v>
      </c>
      <c r="C31" s="4">
        <v>18.5</v>
      </c>
      <c r="D31" s="4" t="s">
        <v>17</v>
      </c>
      <c r="E31" s="4" t="s">
        <v>15</v>
      </c>
      <c r="F31" s="4">
        <v>12.0</v>
      </c>
      <c r="G31" s="4">
        <v>14.0</v>
      </c>
      <c r="H31" s="9"/>
      <c r="I31" s="10">
        <f t="shared" si="1"/>
        <v>0</v>
      </c>
      <c r="J31" s="10">
        <f t="shared" si="2"/>
        <v>296</v>
      </c>
      <c r="K31" s="10">
        <f t="shared" si="3"/>
        <v>1</v>
      </c>
      <c r="L31" s="10">
        <f t="array" ref="L31">INDEX(EnemyTypes!$B$2:$B1004,MATCH(D31,EnemyTypes!$A$2:$A1004,0),0)</f>
        <v>1</v>
      </c>
      <c r="M31" s="10" t="str">
        <f t="shared" si="4"/>
        <v>Top12</v>
      </c>
      <c r="N31" s="10">
        <f>MATCH(M31,SpawnPoints!$F$2:$F1004,0) - 1</f>
        <v>12</v>
      </c>
      <c r="O31" s="11"/>
      <c r="P31" s="1" t="b">
        <f t="shared" si="5"/>
        <v>1</v>
      </c>
    </row>
    <row r="32">
      <c r="A32" s="3">
        <v>0.0</v>
      </c>
      <c r="B32" s="3">
        <v>0.0</v>
      </c>
      <c r="C32" s="3">
        <v>19.93</v>
      </c>
      <c r="D32" s="3" t="s">
        <v>14</v>
      </c>
      <c r="E32" s="3" t="s">
        <v>15</v>
      </c>
      <c r="F32" s="3">
        <v>4.0</v>
      </c>
      <c r="G32" s="3">
        <v>6.0</v>
      </c>
      <c r="H32" s="9"/>
      <c r="I32" s="10">
        <f t="shared" si="1"/>
        <v>0</v>
      </c>
      <c r="J32" s="10">
        <f t="shared" si="2"/>
        <v>318</v>
      </c>
      <c r="K32" s="10">
        <f t="shared" si="3"/>
        <v>1</v>
      </c>
      <c r="L32" s="10">
        <f t="array" ref="L32">INDEX(EnemyTypes!$B$2:$B1004,MATCH(D32,EnemyTypes!$A$2:$A1004,0),0)</f>
        <v>0</v>
      </c>
      <c r="M32" s="10" t="str">
        <f t="shared" si="4"/>
        <v>Top4</v>
      </c>
      <c r="N32" s="10">
        <f>MATCH(M32,SpawnPoints!$F$2:$F1004,0) - 1</f>
        <v>4</v>
      </c>
      <c r="O32" s="11"/>
      <c r="P32" s="1" t="b">
        <f t="shared" si="5"/>
        <v>1</v>
      </c>
    </row>
    <row r="33">
      <c r="A33" s="4">
        <v>0.0</v>
      </c>
      <c r="B33" s="4">
        <v>0.0</v>
      </c>
      <c r="C33" s="4">
        <v>22.93</v>
      </c>
      <c r="D33" s="4" t="s">
        <v>14</v>
      </c>
      <c r="E33" s="4" t="s">
        <v>15</v>
      </c>
      <c r="F33" s="4">
        <v>2.0</v>
      </c>
      <c r="G33" s="4">
        <v>4.0</v>
      </c>
      <c r="H33" s="9"/>
      <c r="I33" s="10">
        <f t="shared" si="1"/>
        <v>0</v>
      </c>
      <c r="J33" s="10">
        <f t="shared" si="2"/>
        <v>366</v>
      </c>
      <c r="K33" s="10">
        <f t="shared" si="3"/>
        <v>1</v>
      </c>
      <c r="L33" s="10">
        <f t="array" ref="L33">INDEX(EnemyTypes!$B$2:$B1004,MATCH(D33,EnemyTypes!$A$2:$A1004,0),0)</f>
        <v>0</v>
      </c>
      <c r="M33" s="10" t="str">
        <f t="shared" si="4"/>
        <v>Top2</v>
      </c>
      <c r="N33" s="10">
        <f>MATCH(M33,SpawnPoints!$F$2:$F1004,0) - 1</f>
        <v>2</v>
      </c>
      <c r="O33" s="11"/>
      <c r="P33" s="1" t="b">
        <f t="shared" si="5"/>
        <v>1</v>
      </c>
    </row>
    <row r="34">
      <c r="A34" s="3">
        <v>0.0</v>
      </c>
      <c r="B34" s="3">
        <v>0.0</v>
      </c>
      <c r="C34" s="3">
        <v>22.93</v>
      </c>
      <c r="D34" s="3" t="s">
        <v>14</v>
      </c>
      <c r="E34" s="3" t="s">
        <v>15</v>
      </c>
      <c r="F34" s="3">
        <v>5.0</v>
      </c>
      <c r="G34" s="3">
        <v>7.0</v>
      </c>
      <c r="H34" s="9"/>
      <c r="I34" s="10">
        <f t="shared" si="1"/>
        <v>0</v>
      </c>
      <c r="J34" s="10">
        <f t="shared" si="2"/>
        <v>366</v>
      </c>
      <c r="K34" s="10">
        <f t="shared" si="3"/>
        <v>1</v>
      </c>
      <c r="L34" s="10">
        <f t="array" ref="L34">INDEX(EnemyTypes!$B$2:$B1004,MATCH(D34,EnemyTypes!$A$2:$A1004,0),0)</f>
        <v>0</v>
      </c>
      <c r="M34" s="10" t="str">
        <f t="shared" si="4"/>
        <v>Top5</v>
      </c>
      <c r="N34" s="10">
        <f>MATCH(M34,SpawnPoints!$F$2:$F1004,0) - 1</f>
        <v>5</v>
      </c>
      <c r="O34" s="11"/>
      <c r="P34" s="1" t="b">
        <f t="shared" si="5"/>
        <v>1</v>
      </c>
    </row>
    <row r="35">
      <c r="A35" s="4">
        <v>0.0</v>
      </c>
      <c r="B35" s="4">
        <v>0.0</v>
      </c>
      <c r="C35" s="4">
        <v>22.93</v>
      </c>
      <c r="D35" s="4" t="s">
        <v>14</v>
      </c>
      <c r="E35" s="4" t="s">
        <v>15</v>
      </c>
      <c r="F35" s="4">
        <v>9.0</v>
      </c>
      <c r="G35" s="4">
        <v>11.0</v>
      </c>
      <c r="H35" s="9"/>
      <c r="I35" s="10">
        <f t="shared" si="1"/>
        <v>0</v>
      </c>
      <c r="J35" s="10">
        <f t="shared" si="2"/>
        <v>366</v>
      </c>
      <c r="K35" s="10">
        <f t="shared" si="3"/>
        <v>1</v>
      </c>
      <c r="L35" s="10">
        <f t="array" ref="L35">INDEX(EnemyTypes!$B$2:$B1004,MATCH(D35,EnemyTypes!$A$2:$A1004,0),0)</f>
        <v>0</v>
      </c>
      <c r="M35" s="10" t="str">
        <f t="shared" si="4"/>
        <v>Top9</v>
      </c>
      <c r="N35" s="10">
        <f>MATCH(M35,SpawnPoints!$F$2:$F1004,0) - 1</f>
        <v>9</v>
      </c>
      <c r="O35" s="11"/>
      <c r="P35" s="1" t="b">
        <f t="shared" si="5"/>
        <v>1</v>
      </c>
    </row>
    <row r="36">
      <c r="A36" s="3">
        <v>0.0</v>
      </c>
      <c r="B36" s="3">
        <v>0.0</v>
      </c>
      <c r="C36" s="3">
        <v>23.93</v>
      </c>
      <c r="D36" s="3" t="s">
        <v>14</v>
      </c>
      <c r="E36" s="3" t="s">
        <v>15</v>
      </c>
      <c r="F36" s="3">
        <v>3.0</v>
      </c>
      <c r="G36" s="3">
        <v>5.0</v>
      </c>
      <c r="H36" s="9"/>
      <c r="I36" s="10">
        <f t="shared" si="1"/>
        <v>0</v>
      </c>
      <c r="J36" s="10">
        <f t="shared" si="2"/>
        <v>382</v>
      </c>
      <c r="K36" s="10">
        <f t="shared" si="3"/>
        <v>1</v>
      </c>
      <c r="L36" s="10">
        <f t="array" ref="L36">INDEX(EnemyTypes!$B$2:$B1004,MATCH(D36,EnemyTypes!$A$2:$A1004,0),0)</f>
        <v>0</v>
      </c>
      <c r="M36" s="10" t="str">
        <f t="shared" si="4"/>
        <v>Top3</v>
      </c>
      <c r="N36" s="10">
        <f>MATCH(M36,SpawnPoints!$F$2:$F1004,0) - 1</f>
        <v>3</v>
      </c>
      <c r="O36" s="11"/>
      <c r="P36" s="1" t="b">
        <f t="shared" si="5"/>
        <v>1</v>
      </c>
    </row>
    <row r="37">
      <c r="A37" s="4">
        <v>0.0</v>
      </c>
      <c r="B37" s="4">
        <v>0.0</v>
      </c>
      <c r="C37" s="4">
        <v>23.93</v>
      </c>
      <c r="D37" s="4" t="s">
        <v>17</v>
      </c>
      <c r="E37" s="4" t="s">
        <v>15</v>
      </c>
      <c r="F37" s="4">
        <v>7.0</v>
      </c>
      <c r="G37" s="4">
        <v>9.0</v>
      </c>
      <c r="H37" s="9"/>
      <c r="I37" s="10">
        <f t="shared" si="1"/>
        <v>0</v>
      </c>
      <c r="J37" s="10">
        <f t="shared" si="2"/>
        <v>382</v>
      </c>
      <c r="K37" s="10">
        <f t="shared" si="3"/>
        <v>1</v>
      </c>
      <c r="L37" s="10">
        <f t="array" ref="L37">INDEX(EnemyTypes!$B$2:$B1004,MATCH(D37,EnemyTypes!$A$2:$A1004,0),0)</f>
        <v>1</v>
      </c>
      <c r="M37" s="10" t="str">
        <f t="shared" si="4"/>
        <v>Top7</v>
      </c>
      <c r="N37" s="10">
        <f>MATCH(M37,SpawnPoints!$F$2:$F1004,0) - 1</f>
        <v>7</v>
      </c>
      <c r="O37" s="11"/>
      <c r="P37" s="1" t="b">
        <f t="shared" si="5"/>
        <v>1</v>
      </c>
    </row>
    <row r="38">
      <c r="A38" s="3">
        <v>0.0</v>
      </c>
      <c r="B38" s="3">
        <v>0.0</v>
      </c>
      <c r="C38" s="3">
        <v>23.93</v>
      </c>
      <c r="D38" s="3" t="s">
        <v>14</v>
      </c>
      <c r="E38" s="3" t="s">
        <v>15</v>
      </c>
      <c r="F38" s="3">
        <v>11.0</v>
      </c>
      <c r="G38" s="3">
        <v>13.0</v>
      </c>
      <c r="H38" s="9"/>
      <c r="I38" s="10">
        <f t="shared" si="1"/>
        <v>0</v>
      </c>
      <c r="J38" s="10">
        <f t="shared" si="2"/>
        <v>382</v>
      </c>
      <c r="K38" s="10">
        <f t="shared" si="3"/>
        <v>1</v>
      </c>
      <c r="L38" s="10">
        <f t="array" ref="L38">INDEX(EnemyTypes!$B$2:$B1004,MATCH(D38,EnemyTypes!$A$2:$A1004,0),0)</f>
        <v>0</v>
      </c>
      <c r="M38" s="10" t="str">
        <f t="shared" si="4"/>
        <v>Top11</v>
      </c>
      <c r="N38" s="10">
        <f>MATCH(M38,SpawnPoints!$F$2:$F1004,0) - 1</f>
        <v>11</v>
      </c>
      <c r="O38" s="11"/>
      <c r="P38" s="1" t="b">
        <f t="shared" si="5"/>
        <v>1</v>
      </c>
    </row>
    <row r="39">
      <c r="A39" s="4">
        <v>0.0</v>
      </c>
      <c r="B39" s="4">
        <v>0.0</v>
      </c>
      <c r="C39" s="4">
        <v>25.93</v>
      </c>
      <c r="D39" s="4" t="s">
        <v>21</v>
      </c>
      <c r="E39" s="4" t="s">
        <v>23</v>
      </c>
      <c r="F39" s="4">
        <v>2.0</v>
      </c>
      <c r="G39" s="4">
        <v>19.0</v>
      </c>
      <c r="H39" s="9"/>
      <c r="I39" s="10">
        <f t="shared" si="1"/>
        <v>0</v>
      </c>
      <c r="J39" s="10">
        <f t="shared" si="2"/>
        <v>414</v>
      </c>
      <c r="K39" s="10">
        <f t="shared" si="3"/>
        <v>1</v>
      </c>
      <c r="L39" s="10">
        <f t="array" ref="L39">INDEX(EnemyTypes!$B$2:$B1004,MATCH(D39,EnemyTypes!$A$2:$A1004,0),0)</f>
        <v>9</v>
      </c>
      <c r="M39" s="10" t="str">
        <f t="shared" si="4"/>
        <v>Right2</v>
      </c>
      <c r="N39" s="10">
        <f>MATCH(M39,SpawnPoints!$F$2:$F1004,0) - 1</f>
        <v>18</v>
      </c>
      <c r="O39" s="11"/>
      <c r="P39" s="1" t="b">
        <f t="shared" si="5"/>
        <v>1</v>
      </c>
    </row>
    <row r="40">
      <c r="A40" s="3">
        <v>0.0</v>
      </c>
      <c r="B40" s="3">
        <v>0.0</v>
      </c>
      <c r="C40" s="3">
        <v>25.93</v>
      </c>
      <c r="D40" s="3" t="s">
        <v>14</v>
      </c>
      <c r="E40" s="3" t="s">
        <v>15</v>
      </c>
      <c r="F40" s="3">
        <v>4.0</v>
      </c>
      <c r="G40" s="3">
        <v>6.0</v>
      </c>
      <c r="H40" s="9"/>
      <c r="I40" s="10">
        <f t="shared" si="1"/>
        <v>0</v>
      </c>
      <c r="J40" s="10">
        <f t="shared" si="2"/>
        <v>414</v>
      </c>
      <c r="K40" s="10">
        <f t="shared" si="3"/>
        <v>1</v>
      </c>
      <c r="L40" s="10">
        <f t="array" ref="L40">INDEX(EnemyTypes!$B$2:$B1004,MATCH(D40,EnemyTypes!$A$2:$A1004,0),0)</f>
        <v>0</v>
      </c>
      <c r="M40" s="10" t="str">
        <f t="shared" si="4"/>
        <v>Top4</v>
      </c>
      <c r="N40" s="10">
        <f>MATCH(M40,SpawnPoints!$F$2:$F1004,0) - 1</f>
        <v>4</v>
      </c>
      <c r="O40" s="11"/>
      <c r="P40" s="1" t="b">
        <f t="shared" si="5"/>
        <v>1</v>
      </c>
    </row>
    <row r="41">
      <c r="A41" s="4">
        <v>0.0</v>
      </c>
      <c r="B41" s="4">
        <v>0.0</v>
      </c>
      <c r="C41" s="4">
        <v>25.93</v>
      </c>
      <c r="D41" s="4" t="s">
        <v>14</v>
      </c>
      <c r="E41" s="4" t="s">
        <v>15</v>
      </c>
      <c r="F41" s="4">
        <v>11.0</v>
      </c>
      <c r="G41" s="4">
        <v>13.0</v>
      </c>
      <c r="H41" s="9"/>
      <c r="I41" s="10">
        <f t="shared" si="1"/>
        <v>0</v>
      </c>
      <c r="J41" s="10">
        <f t="shared" si="2"/>
        <v>414</v>
      </c>
      <c r="K41" s="10">
        <f t="shared" si="3"/>
        <v>1</v>
      </c>
      <c r="L41" s="10">
        <f t="array" ref="L41">INDEX(EnemyTypes!$B$2:$B1004,MATCH(D41,EnemyTypes!$A$2:$A1004,0),0)</f>
        <v>0</v>
      </c>
      <c r="M41" s="10" t="str">
        <f t="shared" si="4"/>
        <v>Top11</v>
      </c>
      <c r="N41" s="10">
        <f>MATCH(M41,SpawnPoints!$F$2:$F1004,0) - 1</f>
        <v>11</v>
      </c>
      <c r="O41" s="11"/>
      <c r="P41" s="1" t="b">
        <f t="shared" si="5"/>
        <v>1</v>
      </c>
    </row>
    <row r="42">
      <c r="A42" s="3">
        <v>0.0</v>
      </c>
      <c r="B42" s="3">
        <v>0.0</v>
      </c>
      <c r="C42" s="3">
        <v>26.93</v>
      </c>
      <c r="D42" s="3" t="s">
        <v>14</v>
      </c>
      <c r="E42" s="3" t="s">
        <v>15</v>
      </c>
      <c r="F42" s="3">
        <v>12.0</v>
      </c>
      <c r="G42" s="3">
        <v>14.0</v>
      </c>
      <c r="H42" s="9"/>
      <c r="I42" s="10">
        <f t="shared" si="1"/>
        <v>0</v>
      </c>
      <c r="J42" s="10">
        <f t="shared" si="2"/>
        <v>430</v>
      </c>
      <c r="K42" s="10">
        <f t="shared" si="3"/>
        <v>1</v>
      </c>
      <c r="L42" s="10">
        <f t="array" ref="L42">INDEX(EnemyTypes!$B$2:$B1004,MATCH(D42,EnemyTypes!$A$2:$A1004,0),0)</f>
        <v>0</v>
      </c>
      <c r="M42" s="10" t="str">
        <f t="shared" si="4"/>
        <v>Top12</v>
      </c>
      <c r="N42" s="10">
        <f>MATCH(M42,SpawnPoints!$F$2:$F1004,0) - 1</f>
        <v>12</v>
      </c>
      <c r="O42" s="11"/>
      <c r="P42" s="1" t="b">
        <f t="shared" si="5"/>
        <v>1</v>
      </c>
    </row>
    <row r="43">
      <c r="A43" s="4">
        <v>0.0</v>
      </c>
      <c r="B43" s="4">
        <v>0.0</v>
      </c>
      <c r="C43" s="4">
        <v>26.93</v>
      </c>
      <c r="D43" s="4" t="s">
        <v>14</v>
      </c>
      <c r="E43" s="4" t="s">
        <v>15</v>
      </c>
      <c r="F43" s="4">
        <v>9.0</v>
      </c>
      <c r="G43" s="4">
        <v>11.0</v>
      </c>
      <c r="H43" s="9"/>
      <c r="I43" s="10">
        <f t="shared" si="1"/>
        <v>0</v>
      </c>
      <c r="J43" s="10">
        <f t="shared" si="2"/>
        <v>430</v>
      </c>
      <c r="K43" s="10">
        <f t="shared" si="3"/>
        <v>1</v>
      </c>
      <c r="L43" s="10">
        <f t="array" ref="L43">INDEX(EnemyTypes!$B$2:$B1004,MATCH(D43,EnemyTypes!$A$2:$A1004,0),0)</f>
        <v>0</v>
      </c>
      <c r="M43" s="10" t="str">
        <f t="shared" si="4"/>
        <v>Top9</v>
      </c>
      <c r="N43" s="10">
        <f>MATCH(M43,SpawnPoints!$F$2:$F1004,0) - 1</f>
        <v>9</v>
      </c>
      <c r="O43" s="11"/>
      <c r="P43" s="1" t="b">
        <f t="shared" si="5"/>
        <v>1</v>
      </c>
    </row>
    <row r="44">
      <c r="A44" s="3">
        <v>0.0</v>
      </c>
      <c r="B44" s="3">
        <v>0.0</v>
      </c>
      <c r="C44" s="3">
        <v>28.23</v>
      </c>
      <c r="D44" s="3" t="s">
        <v>14</v>
      </c>
      <c r="E44" s="3" t="s">
        <v>15</v>
      </c>
      <c r="F44" s="3">
        <v>7.0</v>
      </c>
      <c r="G44" s="3">
        <v>9.0</v>
      </c>
      <c r="H44" s="9"/>
      <c r="I44" s="10">
        <f t="shared" si="1"/>
        <v>0</v>
      </c>
      <c r="J44" s="10">
        <f t="shared" si="2"/>
        <v>451</v>
      </c>
      <c r="K44" s="10">
        <f t="shared" si="3"/>
        <v>1</v>
      </c>
      <c r="L44" s="10">
        <f t="array" ref="L44">INDEX(EnemyTypes!$B$2:$B1004,MATCH(D44,EnemyTypes!$A$2:$A1004,0),0)</f>
        <v>0</v>
      </c>
      <c r="M44" s="10" t="str">
        <f t="shared" si="4"/>
        <v>Top7</v>
      </c>
      <c r="N44" s="10">
        <f>MATCH(M44,SpawnPoints!$F$2:$F1004,0) - 1</f>
        <v>7</v>
      </c>
      <c r="O44" s="11"/>
      <c r="P44" s="1" t="b">
        <f t="shared" si="5"/>
        <v>1</v>
      </c>
    </row>
    <row r="45">
      <c r="A45" s="4">
        <v>0.0</v>
      </c>
      <c r="B45" s="4">
        <v>0.0</v>
      </c>
      <c r="C45" s="4">
        <v>28.23</v>
      </c>
      <c r="D45" s="4" t="s">
        <v>14</v>
      </c>
      <c r="E45" s="4" t="s">
        <v>15</v>
      </c>
      <c r="F45" s="4">
        <v>3.0</v>
      </c>
      <c r="G45" s="4">
        <v>5.0</v>
      </c>
      <c r="H45" s="9"/>
      <c r="I45" s="10">
        <f t="shared" si="1"/>
        <v>0</v>
      </c>
      <c r="J45" s="10">
        <f t="shared" si="2"/>
        <v>451</v>
      </c>
      <c r="K45" s="10">
        <f t="shared" si="3"/>
        <v>1</v>
      </c>
      <c r="L45" s="10">
        <f t="array" ref="L45">INDEX(EnemyTypes!$B$2:$B1004,MATCH(D45,EnemyTypes!$A$2:$A1004,0),0)</f>
        <v>0</v>
      </c>
      <c r="M45" s="10" t="str">
        <f t="shared" si="4"/>
        <v>Top3</v>
      </c>
      <c r="N45" s="10">
        <f>MATCH(M45,SpawnPoints!$F$2:$F1004,0) - 1</f>
        <v>3</v>
      </c>
      <c r="O45" s="11"/>
      <c r="P45" s="1" t="b">
        <f t="shared" si="5"/>
        <v>1</v>
      </c>
    </row>
    <row r="46">
      <c r="A46" s="3">
        <v>0.0</v>
      </c>
      <c r="B46" s="3">
        <v>0.0</v>
      </c>
      <c r="C46" s="3">
        <v>29.23</v>
      </c>
      <c r="D46" s="3" t="s">
        <v>17</v>
      </c>
      <c r="E46" s="3" t="s">
        <v>15</v>
      </c>
      <c r="F46" s="3">
        <v>2.0</v>
      </c>
      <c r="G46" s="3">
        <v>4.0</v>
      </c>
      <c r="H46" s="9"/>
      <c r="I46" s="10">
        <f t="shared" si="1"/>
        <v>0</v>
      </c>
      <c r="J46" s="10">
        <f t="shared" si="2"/>
        <v>467</v>
      </c>
      <c r="K46" s="10">
        <f t="shared" si="3"/>
        <v>1</v>
      </c>
      <c r="L46" s="10">
        <f t="array" ref="L46">INDEX(EnemyTypes!$B$2:$B1004,MATCH(D46,EnemyTypes!$A$2:$A1004,0),0)</f>
        <v>1</v>
      </c>
      <c r="M46" s="10" t="str">
        <f t="shared" si="4"/>
        <v>Top2</v>
      </c>
      <c r="N46" s="10">
        <f>MATCH(M46,SpawnPoints!$F$2:$F1004,0) - 1</f>
        <v>2</v>
      </c>
      <c r="O46" s="11"/>
      <c r="P46" s="1" t="b">
        <f t="shared" si="5"/>
        <v>1</v>
      </c>
    </row>
    <row r="47">
      <c r="A47" s="4">
        <v>0.0</v>
      </c>
      <c r="B47" s="4">
        <v>0.0</v>
      </c>
      <c r="C47" s="4">
        <v>29.23</v>
      </c>
      <c r="D47" s="4" t="s">
        <v>14</v>
      </c>
      <c r="E47" s="4" t="s">
        <v>15</v>
      </c>
      <c r="F47" s="4">
        <v>8.0</v>
      </c>
      <c r="G47" s="4">
        <v>10.0</v>
      </c>
      <c r="H47" s="9"/>
      <c r="I47" s="10">
        <f t="shared" si="1"/>
        <v>0</v>
      </c>
      <c r="J47" s="10">
        <f t="shared" si="2"/>
        <v>467</v>
      </c>
      <c r="K47" s="10">
        <f t="shared" si="3"/>
        <v>1</v>
      </c>
      <c r="L47" s="10">
        <f t="array" ref="L47">INDEX(EnemyTypes!$B$2:$B1004,MATCH(D47,EnemyTypes!$A$2:$A1004,0),0)</f>
        <v>0</v>
      </c>
      <c r="M47" s="10" t="str">
        <f t="shared" si="4"/>
        <v>Top8</v>
      </c>
      <c r="N47" s="10">
        <f>MATCH(M47,SpawnPoints!$F$2:$F1004,0) - 1</f>
        <v>8</v>
      </c>
      <c r="O47" s="11"/>
      <c r="P47" s="1" t="b">
        <f t="shared" si="5"/>
        <v>1</v>
      </c>
    </row>
    <row r="48">
      <c r="A48" s="3">
        <v>0.0</v>
      </c>
      <c r="B48" s="3">
        <v>1.0</v>
      </c>
      <c r="C48" s="3">
        <v>1.0</v>
      </c>
      <c r="D48" s="3" t="s">
        <v>25</v>
      </c>
      <c r="E48" s="3" t="s">
        <v>26</v>
      </c>
      <c r="F48" s="3">
        <v>0.0</v>
      </c>
      <c r="G48" s="3">
        <v>18.0</v>
      </c>
      <c r="H48" s="9"/>
      <c r="I48" s="10">
        <f t="shared" si="1"/>
        <v>1</v>
      </c>
      <c r="J48" s="10">
        <f t="shared" si="2"/>
        <v>16</v>
      </c>
      <c r="K48" s="10">
        <f t="shared" si="3"/>
        <v>0</v>
      </c>
      <c r="L48" s="10">
        <f t="array" ref="L48">INDEX(EnemyTypes!$B$2:$B1004,MATCH(D48,EnemyTypes!$A$2:$A1004,0),0)</f>
        <v>11</v>
      </c>
      <c r="M48" s="10" t="str">
        <f t="shared" si="4"/>
        <v>Bottom0</v>
      </c>
      <c r="N48" s="10">
        <f>MATCH(M48,SpawnPoints!$F$2:$F1004,0) - 1</f>
        <v>32</v>
      </c>
      <c r="O48" s="11"/>
      <c r="P48" s="1" t="b">
        <f t="shared" si="5"/>
        <v>1</v>
      </c>
    </row>
    <row r="49">
      <c r="A49" s="4">
        <v>0.0</v>
      </c>
      <c r="B49" s="4">
        <v>1.0</v>
      </c>
      <c r="C49" s="4">
        <v>10.0</v>
      </c>
      <c r="D49" s="4" t="s">
        <v>49</v>
      </c>
      <c r="E49" s="4" t="s">
        <v>50</v>
      </c>
      <c r="F49" s="4">
        <v>0.0</v>
      </c>
      <c r="G49" s="4">
        <v>20.0</v>
      </c>
      <c r="H49" s="9"/>
      <c r="I49" s="10">
        <f t="shared" si="1"/>
        <v>1</v>
      </c>
      <c r="J49" s="10">
        <f t="shared" si="2"/>
        <v>160</v>
      </c>
      <c r="K49" s="10">
        <f t="shared" si="3"/>
        <v>1</v>
      </c>
      <c r="L49" s="10">
        <f t="array" ref="L49">INDEX(EnemyTypes!$B$2:$B1004,MATCH(D49,EnemyTypes!$A$2:$A1004,0),0)</f>
        <v>12</v>
      </c>
      <c r="M49" s="10" t="str">
        <f t="shared" si="4"/>
        <v>Enemy0</v>
      </c>
      <c r="N49" s="10">
        <f>MATCH(M49,SpawnPoints!$F$2:$F1004,0) - 1</f>
        <v>64</v>
      </c>
      <c r="O49" s="11"/>
      <c r="P49" s="1" t="b">
        <f t="shared" si="5"/>
        <v>1</v>
      </c>
    </row>
    <row r="50">
      <c r="A50" s="3">
        <v>0.0</v>
      </c>
      <c r="B50" s="3">
        <v>1.0</v>
      </c>
      <c r="C50" s="3">
        <v>12.5</v>
      </c>
      <c r="D50" s="3" t="s">
        <v>49</v>
      </c>
      <c r="E50" s="3" t="s">
        <v>50</v>
      </c>
      <c r="F50" s="3">
        <v>0.0</v>
      </c>
      <c r="G50" s="3">
        <v>21.0</v>
      </c>
      <c r="H50" s="9"/>
      <c r="I50" s="10">
        <f t="shared" si="1"/>
        <v>1</v>
      </c>
      <c r="J50" s="10">
        <f t="shared" si="2"/>
        <v>200</v>
      </c>
      <c r="K50" s="10">
        <f t="shared" si="3"/>
        <v>1</v>
      </c>
      <c r="L50" s="10">
        <f t="array" ref="L50">INDEX(EnemyTypes!$B$2:$B1004,MATCH(D50,EnemyTypes!$A$2:$A1004,0),0)</f>
        <v>12</v>
      </c>
      <c r="M50" s="10" t="str">
        <f t="shared" si="4"/>
        <v>Enemy0</v>
      </c>
      <c r="N50" s="10">
        <f>MATCH(M50,SpawnPoints!$F$2:$F1004,0) - 1</f>
        <v>64</v>
      </c>
      <c r="O50" s="11"/>
      <c r="P50" s="1" t="b">
        <f t="shared" si="5"/>
        <v>1</v>
      </c>
    </row>
    <row r="51">
      <c r="A51" s="4">
        <v>0.0</v>
      </c>
      <c r="B51" s="4">
        <v>1.0</v>
      </c>
      <c r="C51" s="4">
        <v>15.0</v>
      </c>
      <c r="D51" s="4" t="s">
        <v>49</v>
      </c>
      <c r="E51" s="4" t="s">
        <v>50</v>
      </c>
      <c r="F51" s="4">
        <v>0.0</v>
      </c>
      <c r="G51" s="4">
        <v>22.0</v>
      </c>
      <c r="H51" s="9"/>
      <c r="I51" s="10">
        <f t="shared" si="1"/>
        <v>1</v>
      </c>
      <c r="J51" s="10">
        <f t="shared" si="2"/>
        <v>240</v>
      </c>
      <c r="K51" s="10">
        <f t="shared" si="3"/>
        <v>1</v>
      </c>
      <c r="L51" s="10">
        <f t="array" ref="L51">INDEX(EnemyTypes!$B$2:$B1004,MATCH(D51,EnemyTypes!$A$2:$A1004,0),0)</f>
        <v>12</v>
      </c>
      <c r="M51" s="10" t="str">
        <f t="shared" si="4"/>
        <v>Enemy0</v>
      </c>
      <c r="N51" s="10">
        <f>MATCH(M51,SpawnPoints!$F$2:$F1004,0) - 1</f>
        <v>64</v>
      </c>
      <c r="O51" s="11"/>
      <c r="P51" s="1" t="b">
        <f t="shared" si="5"/>
        <v>1</v>
      </c>
    </row>
    <row r="52">
      <c r="A52" s="3">
        <v>0.0</v>
      </c>
      <c r="B52" s="3">
        <v>1.0</v>
      </c>
      <c r="C52" s="3">
        <v>17.5</v>
      </c>
      <c r="D52" s="3" t="s">
        <v>49</v>
      </c>
      <c r="E52" s="3" t="s">
        <v>50</v>
      </c>
      <c r="F52" s="3">
        <v>0.0</v>
      </c>
      <c r="G52" s="3">
        <v>23.0</v>
      </c>
      <c r="H52" s="9"/>
      <c r="I52" s="10">
        <f t="shared" si="1"/>
        <v>1</v>
      </c>
      <c r="J52" s="10">
        <f t="shared" si="2"/>
        <v>280</v>
      </c>
      <c r="K52" s="10">
        <f t="shared" si="3"/>
        <v>1</v>
      </c>
      <c r="L52" s="10">
        <f t="array" ref="L52">INDEX(EnemyTypes!$B$2:$B1004,MATCH(D52,EnemyTypes!$A$2:$A1004,0),0)</f>
        <v>12</v>
      </c>
      <c r="M52" s="10" t="str">
        <f t="shared" si="4"/>
        <v>Enemy0</v>
      </c>
      <c r="N52" s="10">
        <f>MATCH(M52,SpawnPoints!$F$2:$F1004,0) - 1</f>
        <v>64</v>
      </c>
      <c r="O52" s="11"/>
      <c r="P52" s="1" t="b">
        <f t="shared" si="5"/>
        <v>1</v>
      </c>
    </row>
    <row r="53">
      <c r="A53" s="4">
        <v>1.0</v>
      </c>
      <c r="B53" s="4">
        <v>0.0</v>
      </c>
      <c r="C53" s="4">
        <v>0.0</v>
      </c>
      <c r="D53" s="4" t="s">
        <v>19</v>
      </c>
      <c r="E53" s="3" t="s">
        <v>23</v>
      </c>
      <c r="F53" s="3">
        <v>3.0</v>
      </c>
      <c r="G53" s="4">
        <v>0.0</v>
      </c>
      <c r="H53" s="9"/>
      <c r="I53" s="10">
        <f t="shared" si="1"/>
        <v>4</v>
      </c>
      <c r="J53" s="10">
        <f t="shared" si="2"/>
        <v>0</v>
      </c>
      <c r="K53" s="10">
        <f t="shared" si="3"/>
        <v>0</v>
      </c>
      <c r="L53" s="10">
        <f t="array" ref="L53">INDEX(EnemyTypes!$B$2:$B1004,MATCH(D53,EnemyTypes!$A$2:$A1004,0),0)</f>
        <v>5</v>
      </c>
      <c r="M53" s="10" t="str">
        <f t="shared" si="4"/>
        <v>Right3</v>
      </c>
      <c r="N53" s="10">
        <f>MATCH(M53,SpawnPoints!$F$2:$F1004,0) - 1</f>
        <v>19</v>
      </c>
      <c r="O53" s="11"/>
      <c r="P53" s="1" t="b">
        <f t="shared" si="5"/>
        <v>1</v>
      </c>
    </row>
    <row r="54">
      <c r="A54" s="3">
        <v>1.0</v>
      </c>
      <c r="B54" s="3">
        <v>0.0</v>
      </c>
      <c r="C54" s="3">
        <v>0.45</v>
      </c>
      <c r="D54" s="3" t="s">
        <v>19</v>
      </c>
      <c r="E54" s="3" t="s">
        <v>23</v>
      </c>
      <c r="F54" s="3">
        <v>3.0</v>
      </c>
      <c r="G54" s="3">
        <v>0.0</v>
      </c>
      <c r="H54" s="9"/>
      <c r="I54" s="10">
        <f t="shared" si="1"/>
        <v>4</v>
      </c>
      <c r="J54" s="10">
        <f t="shared" si="2"/>
        <v>7</v>
      </c>
      <c r="K54" s="10">
        <f t="shared" si="3"/>
        <v>1</v>
      </c>
      <c r="L54" s="10">
        <f t="array" ref="L54">INDEX(EnemyTypes!$B$2:$B1004,MATCH(D54,EnemyTypes!$A$2:$A1004,0),0)</f>
        <v>5</v>
      </c>
      <c r="M54" s="10" t="str">
        <f t="shared" si="4"/>
        <v>Right3</v>
      </c>
      <c r="N54" s="10">
        <f>MATCH(M54,SpawnPoints!$F$2:$F1004,0) - 1</f>
        <v>19</v>
      </c>
      <c r="O54" s="11"/>
      <c r="P54" s="1" t="b">
        <f t="shared" si="5"/>
        <v>1</v>
      </c>
    </row>
    <row r="55">
      <c r="A55" s="4">
        <v>1.0</v>
      </c>
      <c r="B55" s="4">
        <v>0.0</v>
      </c>
      <c r="C55" s="4">
        <v>0.9</v>
      </c>
      <c r="D55" s="4" t="s">
        <v>19</v>
      </c>
      <c r="E55" s="3" t="s">
        <v>23</v>
      </c>
      <c r="F55" s="3">
        <v>3.0</v>
      </c>
      <c r="G55" s="4">
        <v>0.0</v>
      </c>
      <c r="H55" s="9"/>
      <c r="I55" s="10">
        <f t="shared" si="1"/>
        <v>4</v>
      </c>
      <c r="J55" s="10">
        <f t="shared" si="2"/>
        <v>14</v>
      </c>
      <c r="K55" s="10">
        <f t="shared" si="3"/>
        <v>1</v>
      </c>
      <c r="L55" s="10">
        <f t="array" ref="L55">INDEX(EnemyTypes!$B$2:$B1004,MATCH(D55,EnemyTypes!$A$2:$A1004,0),0)</f>
        <v>5</v>
      </c>
      <c r="M55" s="10" t="str">
        <f t="shared" si="4"/>
        <v>Right3</v>
      </c>
      <c r="N55" s="10">
        <f>MATCH(M55,SpawnPoints!$F$2:$F1004,0) - 1</f>
        <v>19</v>
      </c>
      <c r="O55" s="11"/>
      <c r="P55" s="1" t="b">
        <f t="shared" si="5"/>
        <v>1</v>
      </c>
    </row>
    <row r="56">
      <c r="A56" s="3">
        <v>1.0</v>
      </c>
      <c r="B56" s="3">
        <v>0.0</v>
      </c>
      <c r="C56" s="3">
        <v>1.35</v>
      </c>
      <c r="D56" s="3" t="s">
        <v>19</v>
      </c>
      <c r="E56" s="3" t="s">
        <v>23</v>
      </c>
      <c r="F56" s="3">
        <v>3.0</v>
      </c>
      <c r="G56" s="3">
        <v>0.0</v>
      </c>
      <c r="H56" s="9"/>
      <c r="I56" s="10">
        <f t="shared" si="1"/>
        <v>4</v>
      </c>
      <c r="J56" s="10">
        <f t="shared" si="2"/>
        <v>21</v>
      </c>
      <c r="K56" s="10">
        <f t="shared" si="3"/>
        <v>1</v>
      </c>
      <c r="L56" s="10">
        <f t="array" ref="L56">INDEX(EnemyTypes!$B$2:$B1004,MATCH(D56,EnemyTypes!$A$2:$A1004,0),0)</f>
        <v>5</v>
      </c>
      <c r="M56" s="10" t="str">
        <f t="shared" si="4"/>
        <v>Right3</v>
      </c>
      <c r="N56" s="10">
        <f>MATCH(M56,SpawnPoints!$F$2:$F1004,0) - 1</f>
        <v>19</v>
      </c>
      <c r="O56" s="11"/>
      <c r="P56" s="1" t="b">
        <f t="shared" si="5"/>
        <v>1</v>
      </c>
    </row>
    <row r="57">
      <c r="A57" s="4">
        <v>1.0</v>
      </c>
      <c r="B57" s="4">
        <v>0.0</v>
      </c>
      <c r="C57" s="4">
        <v>1.8</v>
      </c>
      <c r="D57" s="4" t="s">
        <v>19</v>
      </c>
      <c r="E57" s="3" t="s">
        <v>23</v>
      </c>
      <c r="F57" s="3">
        <v>3.0</v>
      </c>
      <c r="G57" s="4">
        <v>0.0</v>
      </c>
      <c r="H57" s="9"/>
      <c r="I57" s="10">
        <f t="shared" si="1"/>
        <v>4</v>
      </c>
      <c r="J57" s="10">
        <f t="shared" si="2"/>
        <v>28</v>
      </c>
      <c r="K57" s="10">
        <f t="shared" si="3"/>
        <v>1</v>
      </c>
      <c r="L57" s="10">
        <f t="array" ref="L57">INDEX(EnemyTypes!$B$2:$B1004,MATCH(D57,EnemyTypes!$A$2:$A1004,0),0)</f>
        <v>5</v>
      </c>
      <c r="M57" s="10" t="str">
        <f t="shared" si="4"/>
        <v>Right3</v>
      </c>
      <c r="N57" s="10">
        <f>MATCH(M57,SpawnPoints!$F$2:$F1004,0) - 1</f>
        <v>19</v>
      </c>
      <c r="O57" s="11"/>
      <c r="P57" s="1" t="b">
        <f t="shared" si="5"/>
        <v>1</v>
      </c>
    </row>
    <row r="58">
      <c r="A58" s="3">
        <v>1.0</v>
      </c>
      <c r="B58" s="3">
        <v>0.0</v>
      </c>
      <c r="C58" s="3">
        <v>3.0</v>
      </c>
      <c r="D58" s="3" t="s">
        <v>14</v>
      </c>
      <c r="E58" s="3" t="s">
        <v>15</v>
      </c>
      <c r="F58" s="3">
        <v>4.0</v>
      </c>
      <c r="G58" s="3">
        <v>6.0</v>
      </c>
      <c r="H58" s="9"/>
      <c r="I58" s="10">
        <f t="shared" si="1"/>
        <v>4</v>
      </c>
      <c r="J58" s="10">
        <f t="shared" si="2"/>
        <v>48</v>
      </c>
      <c r="K58" s="10">
        <f t="shared" si="3"/>
        <v>1</v>
      </c>
      <c r="L58" s="10">
        <f t="array" ref="L58">INDEX(EnemyTypes!$B$2:$B1004,MATCH(D58,EnemyTypes!$A$2:$A1004,0),0)</f>
        <v>0</v>
      </c>
      <c r="M58" s="10" t="str">
        <f t="shared" si="4"/>
        <v>Top4</v>
      </c>
      <c r="N58" s="10">
        <f>MATCH(M58,SpawnPoints!$F$2:$F1004,0) - 1</f>
        <v>4</v>
      </c>
      <c r="O58" s="11"/>
      <c r="P58" s="1" t="b">
        <f t="shared" si="5"/>
        <v>1</v>
      </c>
    </row>
    <row r="59">
      <c r="A59" s="4">
        <v>1.0</v>
      </c>
      <c r="B59" s="4">
        <v>0.0</v>
      </c>
      <c r="C59" s="4">
        <v>3.0</v>
      </c>
      <c r="D59" s="4" t="s">
        <v>14</v>
      </c>
      <c r="E59" s="4" t="s">
        <v>15</v>
      </c>
      <c r="F59" s="4">
        <v>7.0</v>
      </c>
      <c r="G59" s="4">
        <v>9.0</v>
      </c>
      <c r="H59" s="9"/>
      <c r="I59" s="10">
        <f t="shared" si="1"/>
        <v>4</v>
      </c>
      <c r="J59" s="10">
        <f t="shared" si="2"/>
        <v>48</v>
      </c>
      <c r="K59" s="10">
        <f t="shared" si="3"/>
        <v>1</v>
      </c>
      <c r="L59" s="10">
        <f t="array" ref="L59">INDEX(EnemyTypes!$B$2:$B1004,MATCH(D59,EnemyTypes!$A$2:$A1004,0),0)</f>
        <v>0</v>
      </c>
      <c r="M59" s="10" t="str">
        <f t="shared" si="4"/>
        <v>Top7</v>
      </c>
      <c r="N59" s="10">
        <f>MATCH(M59,SpawnPoints!$F$2:$F1004,0) - 1</f>
        <v>7</v>
      </c>
      <c r="O59" s="11"/>
      <c r="P59" s="1" t="b">
        <f t="shared" si="5"/>
        <v>1</v>
      </c>
    </row>
    <row r="60">
      <c r="A60" s="3">
        <v>1.0</v>
      </c>
      <c r="B60" s="3">
        <v>0.0</v>
      </c>
      <c r="C60" s="3">
        <v>4.0</v>
      </c>
      <c r="D60" s="3" t="s">
        <v>14</v>
      </c>
      <c r="E60" s="3" t="s">
        <v>15</v>
      </c>
      <c r="F60" s="3">
        <v>5.0</v>
      </c>
      <c r="G60" s="3">
        <v>7.0</v>
      </c>
      <c r="H60" s="9"/>
      <c r="I60" s="10">
        <f t="shared" si="1"/>
        <v>4</v>
      </c>
      <c r="J60" s="10">
        <f t="shared" si="2"/>
        <v>64</v>
      </c>
      <c r="K60" s="10">
        <f t="shared" si="3"/>
        <v>1</v>
      </c>
      <c r="L60" s="10">
        <f t="array" ref="L60">INDEX(EnemyTypes!$B$2:$B1004,MATCH(D60,EnemyTypes!$A$2:$A1004,0),0)</f>
        <v>0</v>
      </c>
      <c r="M60" s="10" t="str">
        <f t="shared" si="4"/>
        <v>Top5</v>
      </c>
      <c r="N60" s="10">
        <f>MATCH(M60,SpawnPoints!$F$2:$F1004,0) - 1</f>
        <v>5</v>
      </c>
      <c r="O60" s="11"/>
      <c r="P60" s="1" t="b">
        <f t="shared" si="5"/>
        <v>1</v>
      </c>
    </row>
    <row r="61">
      <c r="A61" s="4">
        <v>1.0</v>
      </c>
      <c r="B61" s="4">
        <v>0.0</v>
      </c>
      <c r="C61" s="4">
        <v>4.0</v>
      </c>
      <c r="D61" s="4" t="s">
        <v>17</v>
      </c>
      <c r="E61" s="4" t="s">
        <v>15</v>
      </c>
      <c r="F61" s="4">
        <v>8.0</v>
      </c>
      <c r="G61" s="4">
        <v>10.0</v>
      </c>
      <c r="H61" s="9"/>
      <c r="I61" s="10">
        <f t="shared" si="1"/>
        <v>4</v>
      </c>
      <c r="J61" s="10">
        <f t="shared" si="2"/>
        <v>64</v>
      </c>
      <c r="K61" s="10">
        <f t="shared" si="3"/>
        <v>1</v>
      </c>
      <c r="L61" s="10">
        <f t="array" ref="L61">INDEX(EnemyTypes!$B$2:$B1004,MATCH(D61,EnemyTypes!$A$2:$A1004,0),0)</f>
        <v>1</v>
      </c>
      <c r="M61" s="10" t="str">
        <f t="shared" si="4"/>
        <v>Top8</v>
      </c>
      <c r="N61" s="10">
        <f>MATCH(M61,SpawnPoints!$F$2:$F1004,0) - 1</f>
        <v>8</v>
      </c>
      <c r="O61" s="11"/>
      <c r="P61" s="1" t="b">
        <f t="shared" si="5"/>
        <v>1</v>
      </c>
    </row>
    <row r="62">
      <c r="A62" s="3">
        <v>1.0</v>
      </c>
      <c r="B62" s="3">
        <v>0.0</v>
      </c>
      <c r="C62" s="3">
        <v>4.0</v>
      </c>
      <c r="D62" s="3" t="s">
        <v>14</v>
      </c>
      <c r="E62" s="3" t="s">
        <v>15</v>
      </c>
      <c r="F62" s="3">
        <v>11.0</v>
      </c>
      <c r="G62" s="3">
        <v>13.0</v>
      </c>
      <c r="H62" s="9"/>
      <c r="I62" s="10">
        <f t="shared" si="1"/>
        <v>4</v>
      </c>
      <c r="J62" s="10">
        <f t="shared" si="2"/>
        <v>64</v>
      </c>
      <c r="K62" s="10">
        <f t="shared" si="3"/>
        <v>1</v>
      </c>
      <c r="L62" s="10">
        <f t="array" ref="L62">INDEX(EnemyTypes!$B$2:$B1004,MATCH(D62,EnemyTypes!$A$2:$A1004,0),0)</f>
        <v>0</v>
      </c>
      <c r="M62" s="10" t="str">
        <f t="shared" si="4"/>
        <v>Top11</v>
      </c>
      <c r="N62" s="10">
        <f>MATCH(M62,SpawnPoints!$F$2:$F1004,0) - 1</f>
        <v>11</v>
      </c>
      <c r="O62" s="11"/>
      <c r="P62" s="1" t="b">
        <f t="shared" si="5"/>
        <v>1</v>
      </c>
    </row>
    <row r="63">
      <c r="A63" s="4">
        <v>1.0</v>
      </c>
      <c r="B63" s="4">
        <v>0.0</v>
      </c>
      <c r="C63" s="4">
        <v>7.0</v>
      </c>
      <c r="D63" s="4" t="s">
        <v>27</v>
      </c>
      <c r="E63" s="3" t="s">
        <v>23</v>
      </c>
      <c r="F63" s="3">
        <v>3.0</v>
      </c>
      <c r="G63" s="4">
        <v>0.0</v>
      </c>
      <c r="H63" s="9"/>
      <c r="I63" s="10">
        <f t="shared" si="1"/>
        <v>4</v>
      </c>
      <c r="J63" s="10">
        <f t="shared" si="2"/>
        <v>112</v>
      </c>
      <c r="K63" s="10">
        <f t="shared" si="3"/>
        <v>1</v>
      </c>
      <c r="L63" s="10">
        <f t="array" ref="L63">INDEX(EnemyTypes!$B$2:$B1004,MATCH(D63,EnemyTypes!$A$2:$A1004,0),0)</f>
        <v>6</v>
      </c>
      <c r="M63" s="10" t="str">
        <f t="shared" si="4"/>
        <v>Right3</v>
      </c>
      <c r="N63" s="10">
        <f>MATCH(M63,SpawnPoints!$F$2:$F1004,0) - 1</f>
        <v>19</v>
      </c>
      <c r="O63" s="11"/>
      <c r="P63" s="1" t="b">
        <f t="shared" si="5"/>
        <v>1</v>
      </c>
    </row>
    <row r="64">
      <c r="A64" s="3">
        <v>1.0</v>
      </c>
      <c r="B64" s="3">
        <v>0.0</v>
      </c>
      <c r="C64" s="3">
        <v>7.0</v>
      </c>
      <c r="D64" s="3" t="s">
        <v>14</v>
      </c>
      <c r="E64" s="3" t="s">
        <v>15</v>
      </c>
      <c r="F64" s="3">
        <v>3.0</v>
      </c>
      <c r="G64" s="3">
        <v>5.0</v>
      </c>
      <c r="H64" s="9"/>
      <c r="I64" s="10">
        <f t="shared" si="1"/>
        <v>4</v>
      </c>
      <c r="J64" s="10">
        <f t="shared" si="2"/>
        <v>112</v>
      </c>
      <c r="K64" s="10">
        <f t="shared" si="3"/>
        <v>1</v>
      </c>
      <c r="L64" s="10">
        <f t="array" ref="L64">INDEX(EnemyTypes!$B$2:$B1004,MATCH(D64,EnemyTypes!$A$2:$A1004,0),0)</f>
        <v>0</v>
      </c>
      <c r="M64" s="10" t="str">
        <f t="shared" si="4"/>
        <v>Top3</v>
      </c>
      <c r="N64" s="10">
        <f>MATCH(M64,SpawnPoints!$F$2:$F1004,0) - 1</f>
        <v>3</v>
      </c>
      <c r="O64" s="11"/>
      <c r="P64" s="1" t="b">
        <f t="shared" si="5"/>
        <v>1</v>
      </c>
    </row>
    <row r="65">
      <c r="A65" s="4">
        <v>1.0</v>
      </c>
      <c r="B65" s="4">
        <v>0.0</v>
      </c>
      <c r="C65" s="4">
        <v>7.0</v>
      </c>
      <c r="D65" s="4" t="s">
        <v>14</v>
      </c>
      <c r="E65" s="4" t="s">
        <v>15</v>
      </c>
      <c r="F65" s="4">
        <v>8.0</v>
      </c>
      <c r="G65" s="4">
        <v>10.0</v>
      </c>
      <c r="H65" s="9"/>
      <c r="I65" s="10">
        <f t="shared" si="1"/>
        <v>4</v>
      </c>
      <c r="J65" s="10">
        <f t="shared" si="2"/>
        <v>112</v>
      </c>
      <c r="K65" s="10">
        <f t="shared" si="3"/>
        <v>1</v>
      </c>
      <c r="L65" s="10">
        <f t="array" ref="L65">INDEX(EnemyTypes!$B$2:$B1004,MATCH(D65,EnemyTypes!$A$2:$A1004,0),0)</f>
        <v>0</v>
      </c>
      <c r="M65" s="10" t="str">
        <f t="shared" si="4"/>
        <v>Top8</v>
      </c>
      <c r="N65" s="10">
        <f>MATCH(M65,SpawnPoints!$F$2:$F1004,0) - 1</f>
        <v>8</v>
      </c>
      <c r="O65" s="11"/>
      <c r="P65" s="1" t="b">
        <f t="shared" si="5"/>
        <v>1</v>
      </c>
    </row>
    <row r="66">
      <c r="A66" s="3">
        <v>1.0</v>
      </c>
      <c r="B66" s="3">
        <v>0.0</v>
      </c>
      <c r="C66" s="3">
        <v>7.45</v>
      </c>
      <c r="D66" s="3" t="s">
        <v>27</v>
      </c>
      <c r="E66" s="3" t="s">
        <v>23</v>
      </c>
      <c r="F66" s="3">
        <v>3.0</v>
      </c>
      <c r="G66" s="3">
        <v>0.0</v>
      </c>
      <c r="H66" s="9"/>
      <c r="I66" s="10">
        <f t="shared" si="1"/>
        <v>4</v>
      </c>
      <c r="J66" s="10">
        <f t="shared" si="2"/>
        <v>119</v>
      </c>
      <c r="K66" s="10">
        <f t="shared" si="3"/>
        <v>1</v>
      </c>
      <c r="L66" s="10">
        <f t="array" ref="L66">INDEX(EnemyTypes!$B$2:$B1004,MATCH(D66,EnemyTypes!$A$2:$A1004,0),0)</f>
        <v>6</v>
      </c>
      <c r="M66" s="10" t="str">
        <f t="shared" si="4"/>
        <v>Right3</v>
      </c>
      <c r="N66" s="10">
        <f>MATCH(M66,SpawnPoints!$F$2:$F1004,0) - 1</f>
        <v>19</v>
      </c>
      <c r="O66" s="11"/>
      <c r="P66" s="1" t="b">
        <f t="shared" si="5"/>
        <v>1</v>
      </c>
    </row>
    <row r="67">
      <c r="A67" s="4">
        <v>1.0</v>
      </c>
      <c r="B67" s="4">
        <v>0.0</v>
      </c>
      <c r="C67" s="4">
        <v>7.9</v>
      </c>
      <c r="D67" s="4" t="s">
        <v>27</v>
      </c>
      <c r="E67" s="3" t="s">
        <v>23</v>
      </c>
      <c r="F67" s="3">
        <v>3.0</v>
      </c>
      <c r="G67" s="4">
        <v>0.0</v>
      </c>
      <c r="H67" s="9"/>
      <c r="I67" s="10">
        <f t="shared" si="1"/>
        <v>4</v>
      </c>
      <c r="J67" s="10">
        <f t="shared" si="2"/>
        <v>126</v>
      </c>
      <c r="K67" s="10">
        <f t="shared" si="3"/>
        <v>1</v>
      </c>
      <c r="L67" s="10">
        <f t="array" ref="L67">INDEX(EnemyTypes!$B$2:$B1004,MATCH(D67,EnemyTypes!$A$2:$A1004,0),0)</f>
        <v>6</v>
      </c>
      <c r="M67" s="10" t="str">
        <f t="shared" si="4"/>
        <v>Right3</v>
      </c>
      <c r="N67" s="10">
        <f>MATCH(M67,SpawnPoints!$F$2:$F1004,0) - 1</f>
        <v>19</v>
      </c>
      <c r="O67" s="11"/>
      <c r="P67" s="1" t="b">
        <f t="shared" si="5"/>
        <v>1</v>
      </c>
    </row>
    <row r="68">
      <c r="A68" s="3">
        <v>1.0</v>
      </c>
      <c r="B68" s="3">
        <v>0.0</v>
      </c>
      <c r="C68" s="3">
        <v>8.0</v>
      </c>
      <c r="D68" s="3" t="s">
        <v>19</v>
      </c>
      <c r="E68" s="3" t="s">
        <v>22</v>
      </c>
      <c r="F68" s="3">
        <v>12.0</v>
      </c>
      <c r="G68" s="3">
        <v>1.0</v>
      </c>
      <c r="H68" s="9"/>
      <c r="I68" s="10">
        <f t="shared" si="1"/>
        <v>4</v>
      </c>
      <c r="J68" s="10">
        <f t="shared" si="2"/>
        <v>128</v>
      </c>
      <c r="K68" s="10">
        <f t="shared" si="3"/>
        <v>1</v>
      </c>
      <c r="L68" s="10">
        <f t="array" ref="L68">INDEX(EnemyTypes!$B$2:$B1004,MATCH(D68,EnemyTypes!$A$2:$A1004,0),0)</f>
        <v>5</v>
      </c>
      <c r="M68" s="10" t="str">
        <f t="shared" si="4"/>
        <v>Left12</v>
      </c>
      <c r="N68" s="10">
        <f>MATCH(M68,SpawnPoints!$F$2:$F1004,0) - 1</f>
        <v>60</v>
      </c>
      <c r="O68" s="11"/>
      <c r="P68" s="1" t="b">
        <f t="shared" si="5"/>
        <v>1</v>
      </c>
    </row>
    <row r="69">
      <c r="A69" s="4">
        <v>1.0</v>
      </c>
      <c r="B69" s="4">
        <v>0.0</v>
      </c>
      <c r="C69" s="4">
        <v>8.35</v>
      </c>
      <c r="D69" s="4" t="s">
        <v>27</v>
      </c>
      <c r="E69" s="3" t="s">
        <v>23</v>
      </c>
      <c r="F69" s="3">
        <v>3.0</v>
      </c>
      <c r="G69" s="4">
        <v>0.0</v>
      </c>
      <c r="H69" s="9"/>
      <c r="I69" s="10">
        <f t="shared" si="1"/>
        <v>4</v>
      </c>
      <c r="J69" s="10">
        <f t="shared" si="2"/>
        <v>133</v>
      </c>
      <c r="K69" s="10">
        <f t="shared" si="3"/>
        <v>1</v>
      </c>
      <c r="L69" s="10">
        <f t="array" ref="L69">INDEX(EnemyTypes!$B$2:$B1004,MATCH(D69,EnemyTypes!$A$2:$A1004,0),0)</f>
        <v>6</v>
      </c>
      <c r="M69" s="10" t="str">
        <f t="shared" si="4"/>
        <v>Right3</v>
      </c>
      <c r="N69" s="10">
        <f>MATCH(M69,SpawnPoints!$F$2:$F1004,0) - 1</f>
        <v>19</v>
      </c>
      <c r="O69" s="11"/>
      <c r="P69" s="1" t="b">
        <f t="shared" si="5"/>
        <v>1</v>
      </c>
    </row>
    <row r="70">
      <c r="A70" s="3">
        <v>1.0</v>
      </c>
      <c r="B70" s="3">
        <v>0.0</v>
      </c>
      <c r="C70" s="3">
        <v>8.45</v>
      </c>
      <c r="D70" s="3" t="s">
        <v>19</v>
      </c>
      <c r="E70" s="3" t="s">
        <v>22</v>
      </c>
      <c r="F70" s="3">
        <v>12.0</v>
      </c>
      <c r="G70" s="3">
        <v>1.0</v>
      </c>
      <c r="H70" s="9"/>
      <c r="I70" s="10">
        <f t="shared" si="1"/>
        <v>4</v>
      </c>
      <c r="J70" s="10">
        <f t="shared" si="2"/>
        <v>135</v>
      </c>
      <c r="K70" s="10">
        <f t="shared" si="3"/>
        <v>1</v>
      </c>
      <c r="L70" s="10">
        <f t="array" ref="L70">INDEX(EnemyTypes!$B$2:$B1004,MATCH(D70,EnemyTypes!$A$2:$A1004,0),0)</f>
        <v>5</v>
      </c>
      <c r="M70" s="10" t="str">
        <f t="shared" si="4"/>
        <v>Left12</v>
      </c>
      <c r="N70" s="10">
        <f>MATCH(M70,SpawnPoints!$F$2:$F1004,0) - 1</f>
        <v>60</v>
      </c>
      <c r="O70" s="11"/>
      <c r="P70" s="1" t="b">
        <f t="shared" si="5"/>
        <v>1</v>
      </c>
    </row>
    <row r="71">
      <c r="A71" s="4">
        <v>1.0</v>
      </c>
      <c r="B71" s="4">
        <v>0.0</v>
      </c>
      <c r="C71" s="4">
        <v>8.8</v>
      </c>
      <c r="D71" s="4" t="s">
        <v>27</v>
      </c>
      <c r="E71" s="3" t="s">
        <v>23</v>
      </c>
      <c r="F71" s="3">
        <v>3.0</v>
      </c>
      <c r="G71" s="4">
        <v>0.0</v>
      </c>
      <c r="H71" s="9"/>
      <c r="I71" s="10">
        <f t="shared" si="1"/>
        <v>4</v>
      </c>
      <c r="J71" s="10">
        <f t="shared" si="2"/>
        <v>140</v>
      </c>
      <c r="K71" s="10">
        <f t="shared" si="3"/>
        <v>1</v>
      </c>
      <c r="L71" s="10">
        <f t="array" ref="L71">INDEX(EnemyTypes!$B$2:$B1004,MATCH(D71,EnemyTypes!$A$2:$A1004,0),0)</f>
        <v>6</v>
      </c>
      <c r="M71" s="10" t="str">
        <f t="shared" si="4"/>
        <v>Right3</v>
      </c>
      <c r="N71" s="10">
        <f>MATCH(M71,SpawnPoints!$F$2:$F1004,0) - 1</f>
        <v>19</v>
      </c>
      <c r="O71" s="11"/>
      <c r="P71" s="1" t="b">
        <f t="shared" si="5"/>
        <v>1</v>
      </c>
    </row>
    <row r="72">
      <c r="A72" s="3">
        <v>1.0</v>
      </c>
      <c r="B72" s="3">
        <v>0.0</v>
      </c>
      <c r="C72" s="3">
        <v>8.9</v>
      </c>
      <c r="D72" s="3" t="s">
        <v>19</v>
      </c>
      <c r="E72" s="3" t="s">
        <v>22</v>
      </c>
      <c r="F72" s="3">
        <v>12.0</v>
      </c>
      <c r="G72" s="3">
        <v>1.0</v>
      </c>
      <c r="H72" s="9"/>
      <c r="I72" s="10">
        <f t="shared" si="1"/>
        <v>4</v>
      </c>
      <c r="J72" s="10">
        <f t="shared" si="2"/>
        <v>142</v>
      </c>
      <c r="K72" s="10">
        <f t="shared" si="3"/>
        <v>1</v>
      </c>
      <c r="L72" s="10">
        <f t="array" ref="L72">INDEX(EnemyTypes!$B$2:$B1004,MATCH(D72,EnemyTypes!$A$2:$A1004,0),0)</f>
        <v>5</v>
      </c>
      <c r="M72" s="10" t="str">
        <f t="shared" si="4"/>
        <v>Left12</v>
      </c>
      <c r="N72" s="10">
        <f>MATCH(M72,SpawnPoints!$F$2:$F1004,0) - 1</f>
        <v>60</v>
      </c>
      <c r="O72" s="11"/>
      <c r="P72" s="1" t="b">
        <f t="shared" si="5"/>
        <v>1</v>
      </c>
    </row>
    <row r="73">
      <c r="A73" s="4">
        <v>1.0</v>
      </c>
      <c r="B73" s="4">
        <v>0.0</v>
      </c>
      <c r="C73" s="4">
        <v>9.35</v>
      </c>
      <c r="D73" s="4" t="s">
        <v>19</v>
      </c>
      <c r="E73" s="3" t="s">
        <v>22</v>
      </c>
      <c r="F73" s="3">
        <v>12.0</v>
      </c>
      <c r="G73" s="4">
        <v>1.0</v>
      </c>
      <c r="H73" s="9"/>
      <c r="I73" s="10">
        <f t="shared" si="1"/>
        <v>4</v>
      </c>
      <c r="J73" s="10">
        <f t="shared" si="2"/>
        <v>149</v>
      </c>
      <c r="K73" s="10">
        <f t="shared" si="3"/>
        <v>1</v>
      </c>
      <c r="L73" s="10">
        <f t="array" ref="L73">INDEX(EnemyTypes!$B$2:$B1004,MATCH(D73,EnemyTypes!$A$2:$A1004,0),0)</f>
        <v>5</v>
      </c>
      <c r="M73" s="10" t="str">
        <f t="shared" si="4"/>
        <v>Left12</v>
      </c>
      <c r="N73" s="10">
        <f>MATCH(M73,SpawnPoints!$F$2:$F1004,0) - 1</f>
        <v>60</v>
      </c>
      <c r="O73" s="11"/>
      <c r="P73" s="1" t="b">
        <f t="shared" si="5"/>
        <v>1</v>
      </c>
    </row>
    <row r="74">
      <c r="A74" s="3">
        <v>1.0</v>
      </c>
      <c r="B74" s="3">
        <v>0.0</v>
      </c>
      <c r="C74" s="3">
        <v>10.0</v>
      </c>
      <c r="D74" s="3" t="s">
        <v>28</v>
      </c>
      <c r="E74" s="3" t="s">
        <v>15</v>
      </c>
      <c r="F74" s="3">
        <v>2.0</v>
      </c>
      <c r="G74" s="3">
        <v>4.0</v>
      </c>
      <c r="H74" s="9"/>
      <c r="I74" s="10">
        <f t="shared" si="1"/>
        <v>4</v>
      </c>
      <c r="J74" s="10">
        <f t="shared" si="2"/>
        <v>160</v>
      </c>
      <c r="K74" s="10">
        <f t="shared" si="3"/>
        <v>1</v>
      </c>
      <c r="L74" s="10">
        <f t="array" ref="L74">INDEX(EnemyTypes!$B$2:$B1004,MATCH(D74,EnemyTypes!$A$2:$A1004,0),0)</f>
        <v>4</v>
      </c>
      <c r="M74" s="10" t="str">
        <f t="shared" si="4"/>
        <v>Top2</v>
      </c>
      <c r="N74" s="10">
        <f>MATCH(M74,SpawnPoints!$F$2:$F1004,0) - 1</f>
        <v>2</v>
      </c>
      <c r="O74" s="11"/>
      <c r="P74" s="1" t="b">
        <f t="shared" si="5"/>
        <v>1</v>
      </c>
    </row>
    <row r="75">
      <c r="A75" s="4">
        <v>1.0</v>
      </c>
      <c r="B75" s="4">
        <v>0.0</v>
      </c>
      <c r="C75" s="4">
        <v>10.0</v>
      </c>
      <c r="D75" s="4" t="s">
        <v>28</v>
      </c>
      <c r="E75" s="4" t="s">
        <v>15</v>
      </c>
      <c r="F75" s="4">
        <v>5.0</v>
      </c>
      <c r="G75" s="4">
        <v>7.0</v>
      </c>
      <c r="H75" s="9"/>
      <c r="I75" s="10">
        <f t="shared" si="1"/>
        <v>4</v>
      </c>
      <c r="J75" s="10">
        <f t="shared" si="2"/>
        <v>160</v>
      </c>
      <c r="K75" s="10">
        <f t="shared" si="3"/>
        <v>1</v>
      </c>
      <c r="L75" s="10">
        <f t="array" ref="L75">INDEX(EnemyTypes!$B$2:$B1004,MATCH(D75,EnemyTypes!$A$2:$A1004,0),0)</f>
        <v>4</v>
      </c>
      <c r="M75" s="10" t="str">
        <f t="shared" si="4"/>
        <v>Top5</v>
      </c>
      <c r="N75" s="10">
        <f>MATCH(M75,SpawnPoints!$F$2:$F1004,0) - 1</f>
        <v>5</v>
      </c>
      <c r="O75" s="11"/>
      <c r="P75" s="1" t="b">
        <f t="shared" si="5"/>
        <v>1</v>
      </c>
    </row>
    <row r="76">
      <c r="A76" s="3">
        <v>1.0</v>
      </c>
      <c r="B76" s="3">
        <v>0.0</v>
      </c>
      <c r="C76" s="3">
        <v>10.0</v>
      </c>
      <c r="D76" s="3" t="s">
        <v>28</v>
      </c>
      <c r="E76" s="3" t="s">
        <v>15</v>
      </c>
      <c r="F76" s="3">
        <v>8.0</v>
      </c>
      <c r="G76" s="3">
        <v>10.0</v>
      </c>
      <c r="H76" s="9"/>
      <c r="I76" s="10">
        <f t="shared" si="1"/>
        <v>4</v>
      </c>
      <c r="J76" s="10">
        <f t="shared" si="2"/>
        <v>160</v>
      </c>
      <c r="K76" s="10">
        <f t="shared" si="3"/>
        <v>1</v>
      </c>
      <c r="L76" s="10">
        <f t="array" ref="L76">INDEX(EnemyTypes!$B$2:$B1004,MATCH(D76,EnemyTypes!$A$2:$A1004,0),0)</f>
        <v>4</v>
      </c>
      <c r="M76" s="10" t="str">
        <f t="shared" si="4"/>
        <v>Top8</v>
      </c>
      <c r="N76" s="10">
        <f>MATCH(M76,SpawnPoints!$F$2:$F1004,0) - 1</f>
        <v>8</v>
      </c>
      <c r="O76" s="11"/>
      <c r="P76" s="1" t="b">
        <f t="shared" si="5"/>
        <v>1</v>
      </c>
    </row>
    <row r="77">
      <c r="A77" s="4">
        <v>1.0</v>
      </c>
      <c r="B77" s="4">
        <v>0.0</v>
      </c>
      <c r="C77" s="4">
        <v>11.0</v>
      </c>
      <c r="D77" s="4" t="s">
        <v>14</v>
      </c>
      <c r="E77" s="4" t="s">
        <v>15</v>
      </c>
      <c r="F77" s="4">
        <v>6.0</v>
      </c>
      <c r="G77" s="4">
        <v>8.0</v>
      </c>
      <c r="H77" s="9"/>
      <c r="I77" s="10">
        <f t="shared" si="1"/>
        <v>4</v>
      </c>
      <c r="J77" s="10">
        <f t="shared" si="2"/>
        <v>176</v>
      </c>
      <c r="K77" s="10">
        <f t="shared" si="3"/>
        <v>1</v>
      </c>
      <c r="L77" s="10">
        <f t="array" ref="L77">INDEX(EnemyTypes!$B$2:$B1004,MATCH(D77,EnemyTypes!$A$2:$A1004,0),0)</f>
        <v>0</v>
      </c>
      <c r="M77" s="10" t="str">
        <f t="shared" si="4"/>
        <v>Top6</v>
      </c>
      <c r="N77" s="10">
        <f>MATCH(M77,SpawnPoints!$F$2:$F1004,0) - 1</f>
        <v>6</v>
      </c>
      <c r="O77" s="11"/>
      <c r="P77" s="1" t="b">
        <f t="shared" si="5"/>
        <v>1</v>
      </c>
    </row>
    <row r="78">
      <c r="A78" s="3">
        <v>1.0</v>
      </c>
      <c r="B78" s="3">
        <v>0.0</v>
      </c>
      <c r="C78" s="3">
        <v>11.0</v>
      </c>
      <c r="D78" s="3" t="s">
        <v>14</v>
      </c>
      <c r="E78" s="3" t="s">
        <v>15</v>
      </c>
      <c r="F78" s="3">
        <v>11.0</v>
      </c>
      <c r="G78" s="3">
        <v>13.0</v>
      </c>
      <c r="H78" s="9"/>
      <c r="I78" s="10">
        <f t="shared" si="1"/>
        <v>4</v>
      </c>
      <c r="J78" s="10">
        <f t="shared" si="2"/>
        <v>176</v>
      </c>
      <c r="K78" s="10">
        <f t="shared" si="3"/>
        <v>1</v>
      </c>
      <c r="L78" s="10">
        <f t="array" ref="L78">INDEX(EnemyTypes!$B$2:$B1004,MATCH(D78,EnemyTypes!$A$2:$A1004,0),0)</f>
        <v>0</v>
      </c>
      <c r="M78" s="10" t="str">
        <f t="shared" si="4"/>
        <v>Top11</v>
      </c>
      <c r="N78" s="10">
        <f>MATCH(M78,SpawnPoints!$F$2:$F1004,0) - 1</f>
        <v>11</v>
      </c>
      <c r="O78" s="11"/>
      <c r="P78" s="1" t="b">
        <f t="shared" si="5"/>
        <v>1</v>
      </c>
    </row>
    <row r="79">
      <c r="A79" s="4">
        <v>1.0</v>
      </c>
      <c r="B79" s="4">
        <v>0.0</v>
      </c>
      <c r="C79" s="4">
        <v>12.2</v>
      </c>
      <c r="D79" s="4" t="s">
        <v>14</v>
      </c>
      <c r="E79" s="4" t="s">
        <v>15</v>
      </c>
      <c r="F79" s="4">
        <v>0.0</v>
      </c>
      <c r="G79" s="4">
        <v>2.0</v>
      </c>
      <c r="H79" s="9"/>
      <c r="I79" s="10">
        <f t="shared" si="1"/>
        <v>4</v>
      </c>
      <c r="J79" s="10">
        <f t="shared" si="2"/>
        <v>195</v>
      </c>
      <c r="K79" s="10">
        <f t="shared" si="3"/>
        <v>1</v>
      </c>
      <c r="L79" s="10">
        <f t="array" ref="L79">INDEX(EnemyTypes!$B$2:$B1004,MATCH(D79,EnemyTypes!$A$2:$A1004,0),0)</f>
        <v>0</v>
      </c>
      <c r="M79" s="10" t="str">
        <f t="shared" si="4"/>
        <v>Top0</v>
      </c>
      <c r="N79" s="10">
        <f>MATCH(M79,SpawnPoints!$F$2:$F1004,0) - 1</f>
        <v>0</v>
      </c>
      <c r="O79" s="11"/>
      <c r="P79" s="1" t="b">
        <f t="shared" si="5"/>
        <v>1</v>
      </c>
    </row>
    <row r="80">
      <c r="A80" s="3">
        <v>1.0</v>
      </c>
      <c r="B80" s="3">
        <v>0.0</v>
      </c>
      <c r="C80" s="3">
        <v>12.2</v>
      </c>
      <c r="D80" s="3" t="s">
        <v>17</v>
      </c>
      <c r="E80" s="3" t="s">
        <v>15</v>
      </c>
      <c r="F80" s="3">
        <v>5.0</v>
      </c>
      <c r="G80" s="3">
        <v>7.0</v>
      </c>
      <c r="H80" s="9"/>
      <c r="I80" s="10">
        <f t="shared" si="1"/>
        <v>4</v>
      </c>
      <c r="J80" s="10">
        <f t="shared" si="2"/>
        <v>195</v>
      </c>
      <c r="K80" s="10">
        <f t="shared" si="3"/>
        <v>1</v>
      </c>
      <c r="L80" s="10">
        <f t="array" ref="L80">INDEX(EnemyTypes!$B$2:$B1004,MATCH(D80,EnemyTypes!$A$2:$A1004,0),0)</f>
        <v>1</v>
      </c>
      <c r="M80" s="10" t="str">
        <f t="shared" si="4"/>
        <v>Top5</v>
      </c>
      <c r="N80" s="10">
        <f>MATCH(M80,SpawnPoints!$F$2:$F1004,0) - 1</f>
        <v>5</v>
      </c>
      <c r="O80" s="11"/>
      <c r="P80" s="1" t="b">
        <f t="shared" si="5"/>
        <v>1</v>
      </c>
    </row>
    <row r="81">
      <c r="A81" s="4">
        <v>1.0</v>
      </c>
      <c r="B81" s="4">
        <v>0.0</v>
      </c>
      <c r="C81" s="4">
        <v>13.2</v>
      </c>
      <c r="D81" s="4" t="s">
        <v>28</v>
      </c>
      <c r="E81" s="4" t="s">
        <v>15</v>
      </c>
      <c r="F81" s="4">
        <v>0.0</v>
      </c>
      <c r="G81" s="4">
        <v>2.0</v>
      </c>
      <c r="H81" s="9"/>
      <c r="I81" s="10">
        <f t="shared" si="1"/>
        <v>4</v>
      </c>
      <c r="J81" s="10">
        <f t="shared" si="2"/>
        <v>211</v>
      </c>
      <c r="K81" s="10">
        <f t="shared" si="3"/>
        <v>1</v>
      </c>
      <c r="L81" s="10">
        <f t="array" ref="L81">INDEX(EnemyTypes!$B$2:$B1004,MATCH(D81,EnemyTypes!$A$2:$A1004,0),0)</f>
        <v>4</v>
      </c>
      <c r="M81" s="10" t="str">
        <f t="shared" si="4"/>
        <v>Top0</v>
      </c>
      <c r="N81" s="10">
        <f>MATCH(M81,SpawnPoints!$F$2:$F1004,0) - 1</f>
        <v>0</v>
      </c>
      <c r="O81" s="11"/>
      <c r="P81" s="1" t="b">
        <f t="shared" si="5"/>
        <v>1</v>
      </c>
    </row>
    <row r="82">
      <c r="A82" s="3">
        <v>1.0</v>
      </c>
      <c r="B82" s="3">
        <v>0.0</v>
      </c>
      <c r="C82" s="3">
        <v>13.2</v>
      </c>
      <c r="D82" s="3" t="s">
        <v>28</v>
      </c>
      <c r="E82" s="3" t="s">
        <v>15</v>
      </c>
      <c r="F82" s="3">
        <v>3.0</v>
      </c>
      <c r="G82" s="3">
        <v>5.0</v>
      </c>
      <c r="H82" s="9"/>
      <c r="I82" s="10">
        <f t="shared" si="1"/>
        <v>4</v>
      </c>
      <c r="J82" s="10">
        <f t="shared" si="2"/>
        <v>211</v>
      </c>
      <c r="K82" s="10">
        <f t="shared" si="3"/>
        <v>1</v>
      </c>
      <c r="L82" s="10">
        <f t="array" ref="L82">INDEX(EnemyTypes!$B$2:$B1004,MATCH(D82,EnemyTypes!$A$2:$A1004,0),0)</f>
        <v>4</v>
      </c>
      <c r="M82" s="10" t="str">
        <f t="shared" si="4"/>
        <v>Top3</v>
      </c>
      <c r="N82" s="10">
        <f>MATCH(M82,SpawnPoints!$F$2:$F1004,0) - 1</f>
        <v>3</v>
      </c>
      <c r="O82" s="11"/>
      <c r="P82" s="1" t="b">
        <f t="shared" si="5"/>
        <v>1</v>
      </c>
    </row>
    <row r="83">
      <c r="A83" s="4">
        <v>1.0</v>
      </c>
      <c r="B83" s="4">
        <v>0.0</v>
      </c>
      <c r="C83" s="4">
        <v>13.2</v>
      </c>
      <c r="D83" s="4" t="s">
        <v>28</v>
      </c>
      <c r="E83" s="4" t="s">
        <v>15</v>
      </c>
      <c r="F83" s="4">
        <v>7.0</v>
      </c>
      <c r="G83" s="4">
        <v>9.0</v>
      </c>
      <c r="H83" s="9"/>
      <c r="I83" s="10">
        <f t="shared" si="1"/>
        <v>4</v>
      </c>
      <c r="J83" s="10">
        <f t="shared" si="2"/>
        <v>211</v>
      </c>
      <c r="K83" s="10">
        <f t="shared" si="3"/>
        <v>1</v>
      </c>
      <c r="L83" s="10">
        <f t="array" ref="L83">INDEX(EnemyTypes!$B$2:$B1004,MATCH(D83,EnemyTypes!$A$2:$A1004,0),0)</f>
        <v>4</v>
      </c>
      <c r="M83" s="10" t="str">
        <f t="shared" si="4"/>
        <v>Top7</v>
      </c>
      <c r="N83" s="10">
        <f>MATCH(M83,SpawnPoints!$F$2:$F1004,0) - 1</f>
        <v>7</v>
      </c>
      <c r="O83" s="11"/>
      <c r="P83" s="1" t="b">
        <f t="shared" si="5"/>
        <v>1</v>
      </c>
    </row>
    <row r="84">
      <c r="A84" s="3">
        <v>1.0</v>
      </c>
      <c r="B84" s="3">
        <v>0.0</v>
      </c>
      <c r="C84" s="3">
        <v>13.2</v>
      </c>
      <c r="D84" s="3" t="s">
        <v>28</v>
      </c>
      <c r="E84" s="3" t="s">
        <v>15</v>
      </c>
      <c r="F84" s="3">
        <v>11.0</v>
      </c>
      <c r="G84" s="3">
        <v>13.0</v>
      </c>
      <c r="H84" s="9"/>
      <c r="I84" s="10">
        <f t="shared" si="1"/>
        <v>4</v>
      </c>
      <c r="J84" s="10">
        <f t="shared" si="2"/>
        <v>211</v>
      </c>
      <c r="K84" s="10">
        <f t="shared" si="3"/>
        <v>1</v>
      </c>
      <c r="L84" s="10">
        <f t="array" ref="L84">INDEX(EnemyTypes!$B$2:$B1004,MATCH(D84,EnemyTypes!$A$2:$A1004,0),0)</f>
        <v>4</v>
      </c>
      <c r="M84" s="10" t="str">
        <f t="shared" si="4"/>
        <v>Top11</v>
      </c>
      <c r="N84" s="10">
        <f>MATCH(M84,SpawnPoints!$F$2:$F1004,0) - 1</f>
        <v>11</v>
      </c>
      <c r="O84" s="11"/>
      <c r="P84" s="1" t="b">
        <f t="shared" si="5"/>
        <v>1</v>
      </c>
    </row>
    <row r="85">
      <c r="A85" s="4">
        <v>1.0</v>
      </c>
      <c r="B85" s="4">
        <v>0.0</v>
      </c>
      <c r="C85" s="4">
        <v>14.2</v>
      </c>
      <c r="D85" s="4" t="s">
        <v>30</v>
      </c>
      <c r="E85" s="4" t="s">
        <v>15</v>
      </c>
      <c r="F85" s="4">
        <v>0.0</v>
      </c>
      <c r="G85" s="4">
        <v>-2.0</v>
      </c>
      <c r="H85" s="9"/>
      <c r="I85" s="10">
        <f t="shared" si="1"/>
        <v>4</v>
      </c>
      <c r="J85" s="10">
        <f t="shared" si="2"/>
        <v>227</v>
      </c>
      <c r="K85" s="10">
        <f t="shared" si="3"/>
        <v>1</v>
      </c>
      <c r="L85" s="10">
        <f t="array" ref="L85">INDEX(EnemyTypes!$B$2:$B1004,MATCH(D85,EnemyTypes!$A$2:$A1004,0),0)</f>
        <v>8</v>
      </c>
      <c r="M85" s="10" t="str">
        <f t="shared" si="4"/>
        <v>Top0</v>
      </c>
      <c r="N85" s="10">
        <f>MATCH(M85,SpawnPoints!$F$2:$F1004,0) - 1</f>
        <v>0</v>
      </c>
      <c r="O85" s="11"/>
      <c r="P85" s="1" t="b">
        <f t="shared" si="5"/>
        <v>1</v>
      </c>
    </row>
    <row r="86">
      <c r="A86" s="3">
        <v>1.0</v>
      </c>
      <c r="B86" s="3">
        <v>0.0</v>
      </c>
      <c r="C86" s="3">
        <v>14.2</v>
      </c>
      <c r="D86" s="3" t="s">
        <v>14</v>
      </c>
      <c r="E86" s="3" t="s">
        <v>15</v>
      </c>
      <c r="F86" s="3">
        <v>5.0</v>
      </c>
      <c r="G86" s="3">
        <v>7.0</v>
      </c>
      <c r="H86" s="9"/>
      <c r="I86" s="10">
        <f t="shared" si="1"/>
        <v>4</v>
      </c>
      <c r="J86" s="10">
        <f t="shared" si="2"/>
        <v>227</v>
      </c>
      <c r="K86" s="10">
        <f t="shared" si="3"/>
        <v>1</v>
      </c>
      <c r="L86" s="10">
        <f t="array" ref="L86">INDEX(EnemyTypes!$B$2:$B1004,MATCH(D86,EnemyTypes!$A$2:$A1004,0),0)</f>
        <v>0</v>
      </c>
      <c r="M86" s="10" t="str">
        <f t="shared" si="4"/>
        <v>Top5</v>
      </c>
      <c r="N86" s="10">
        <f>MATCH(M86,SpawnPoints!$F$2:$F1004,0) - 1</f>
        <v>5</v>
      </c>
      <c r="O86" s="11"/>
      <c r="P86" s="1" t="b">
        <f t="shared" si="5"/>
        <v>1</v>
      </c>
    </row>
    <row r="87">
      <c r="A87" s="4">
        <v>1.0</v>
      </c>
      <c r="B87" s="4">
        <v>0.0</v>
      </c>
      <c r="C87" s="4">
        <v>14.2</v>
      </c>
      <c r="D87" s="4" t="s">
        <v>14</v>
      </c>
      <c r="E87" s="4" t="s">
        <v>15</v>
      </c>
      <c r="F87" s="4">
        <v>13.0</v>
      </c>
      <c r="G87" s="4">
        <v>15.0</v>
      </c>
      <c r="H87" s="9"/>
      <c r="I87" s="10">
        <f t="shared" si="1"/>
        <v>4</v>
      </c>
      <c r="J87" s="10">
        <f t="shared" si="2"/>
        <v>227</v>
      </c>
      <c r="K87" s="10">
        <f t="shared" si="3"/>
        <v>1</v>
      </c>
      <c r="L87" s="10">
        <f t="array" ref="L87">INDEX(EnemyTypes!$B$2:$B1004,MATCH(D87,EnemyTypes!$A$2:$A1004,0),0)</f>
        <v>0</v>
      </c>
      <c r="M87" s="10" t="str">
        <f t="shared" si="4"/>
        <v>Top13</v>
      </c>
      <c r="N87" s="10">
        <f>MATCH(M87,SpawnPoints!$F$2:$F1004,0) - 1</f>
        <v>13</v>
      </c>
      <c r="O87" s="11"/>
      <c r="P87" s="1" t="b">
        <f t="shared" si="5"/>
        <v>1</v>
      </c>
    </row>
    <row r="88">
      <c r="A88" s="3">
        <v>1.0</v>
      </c>
      <c r="B88" s="3">
        <v>0.0</v>
      </c>
      <c r="C88" s="3">
        <v>16.2</v>
      </c>
      <c r="D88" s="3" t="s">
        <v>28</v>
      </c>
      <c r="E88" s="3" t="s">
        <v>15</v>
      </c>
      <c r="F88" s="3">
        <v>0.0</v>
      </c>
      <c r="G88" s="3">
        <v>2.0</v>
      </c>
      <c r="H88" s="9"/>
      <c r="I88" s="10">
        <f t="shared" si="1"/>
        <v>4</v>
      </c>
      <c r="J88" s="10">
        <f t="shared" si="2"/>
        <v>259</v>
      </c>
      <c r="K88" s="10">
        <f t="shared" si="3"/>
        <v>1</v>
      </c>
      <c r="L88" s="10">
        <f t="array" ref="L88">INDEX(EnemyTypes!$B$2:$B1004,MATCH(D88,EnemyTypes!$A$2:$A1004,0),0)</f>
        <v>4</v>
      </c>
      <c r="M88" s="10" t="str">
        <f t="shared" si="4"/>
        <v>Top0</v>
      </c>
      <c r="N88" s="10">
        <f>MATCH(M88,SpawnPoints!$F$2:$F1004,0) - 1</f>
        <v>0</v>
      </c>
      <c r="O88" s="11"/>
      <c r="P88" s="1" t="b">
        <f t="shared" si="5"/>
        <v>1</v>
      </c>
    </row>
    <row r="89">
      <c r="A89" s="4">
        <v>1.0</v>
      </c>
      <c r="B89" s="4">
        <v>0.0</v>
      </c>
      <c r="C89" s="4">
        <v>16.2</v>
      </c>
      <c r="D89" s="4" t="s">
        <v>28</v>
      </c>
      <c r="E89" s="4" t="s">
        <v>15</v>
      </c>
      <c r="F89" s="4">
        <v>2.0</v>
      </c>
      <c r="G89" s="4">
        <v>4.0</v>
      </c>
      <c r="H89" s="9"/>
      <c r="I89" s="10">
        <f t="shared" si="1"/>
        <v>4</v>
      </c>
      <c r="J89" s="10">
        <f t="shared" si="2"/>
        <v>259</v>
      </c>
      <c r="K89" s="10">
        <f t="shared" si="3"/>
        <v>1</v>
      </c>
      <c r="L89" s="10">
        <f t="array" ref="L89">INDEX(EnemyTypes!$B$2:$B1004,MATCH(D89,EnemyTypes!$A$2:$A1004,0),0)</f>
        <v>4</v>
      </c>
      <c r="M89" s="10" t="str">
        <f t="shared" si="4"/>
        <v>Top2</v>
      </c>
      <c r="N89" s="10">
        <f>MATCH(M89,SpawnPoints!$F$2:$F1004,0) - 1</f>
        <v>2</v>
      </c>
      <c r="O89" s="11"/>
      <c r="P89" s="1" t="b">
        <f t="shared" si="5"/>
        <v>1</v>
      </c>
    </row>
    <row r="90">
      <c r="A90" s="3">
        <v>1.0</v>
      </c>
      <c r="B90" s="3">
        <v>0.0</v>
      </c>
      <c r="C90" s="3">
        <v>16.2</v>
      </c>
      <c r="D90" s="3" t="s">
        <v>28</v>
      </c>
      <c r="E90" s="3" t="s">
        <v>15</v>
      </c>
      <c r="F90" s="3">
        <v>4.0</v>
      </c>
      <c r="G90" s="3">
        <v>6.0</v>
      </c>
      <c r="H90" s="9"/>
      <c r="I90" s="10">
        <f t="shared" si="1"/>
        <v>4</v>
      </c>
      <c r="J90" s="10">
        <f t="shared" si="2"/>
        <v>259</v>
      </c>
      <c r="K90" s="10">
        <f t="shared" si="3"/>
        <v>1</v>
      </c>
      <c r="L90" s="10">
        <f t="array" ref="L90">INDEX(EnemyTypes!$B$2:$B1004,MATCH(D90,EnemyTypes!$A$2:$A1004,0),0)</f>
        <v>4</v>
      </c>
      <c r="M90" s="10" t="str">
        <f t="shared" si="4"/>
        <v>Top4</v>
      </c>
      <c r="N90" s="10">
        <f>MATCH(M90,SpawnPoints!$F$2:$F1004,0) - 1</f>
        <v>4</v>
      </c>
      <c r="O90" s="11"/>
      <c r="P90" s="1" t="b">
        <f t="shared" si="5"/>
        <v>1</v>
      </c>
    </row>
    <row r="91">
      <c r="A91" s="4">
        <v>1.0</v>
      </c>
      <c r="B91" s="4">
        <v>0.0</v>
      </c>
      <c r="C91" s="4">
        <v>16.2</v>
      </c>
      <c r="D91" s="4" t="s">
        <v>28</v>
      </c>
      <c r="E91" s="4" t="s">
        <v>15</v>
      </c>
      <c r="F91" s="4">
        <v>6.0</v>
      </c>
      <c r="G91" s="4">
        <v>8.0</v>
      </c>
      <c r="H91" s="9"/>
      <c r="I91" s="10">
        <f t="shared" si="1"/>
        <v>4</v>
      </c>
      <c r="J91" s="10">
        <f t="shared" si="2"/>
        <v>259</v>
      </c>
      <c r="K91" s="10">
        <f t="shared" si="3"/>
        <v>1</v>
      </c>
      <c r="L91" s="10">
        <f t="array" ref="L91">INDEX(EnemyTypes!$B$2:$B1004,MATCH(D91,EnemyTypes!$A$2:$A1004,0),0)</f>
        <v>4</v>
      </c>
      <c r="M91" s="10" t="str">
        <f t="shared" si="4"/>
        <v>Top6</v>
      </c>
      <c r="N91" s="10">
        <f>MATCH(M91,SpawnPoints!$F$2:$F1004,0) - 1</f>
        <v>6</v>
      </c>
      <c r="O91" s="11"/>
      <c r="P91" s="1" t="b">
        <f t="shared" si="5"/>
        <v>1</v>
      </c>
    </row>
    <row r="92">
      <c r="A92" s="3">
        <v>1.0</v>
      </c>
      <c r="B92" s="3">
        <v>0.0</v>
      </c>
      <c r="C92" s="3">
        <v>16.2</v>
      </c>
      <c r="D92" s="3" t="s">
        <v>21</v>
      </c>
      <c r="E92" s="3" t="s">
        <v>26</v>
      </c>
      <c r="F92" s="3">
        <v>0.0</v>
      </c>
      <c r="G92" s="3">
        <v>19.0</v>
      </c>
      <c r="H92" s="9"/>
      <c r="I92" s="10">
        <f t="shared" si="1"/>
        <v>4</v>
      </c>
      <c r="J92" s="10">
        <f t="shared" si="2"/>
        <v>259</v>
      </c>
      <c r="K92" s="10">
        <f t="shared" si="3"/>
        <v>1</v>
      </c>
      <c r="L92" s="10">
        <f t="array" ref="L92">INDEX(EnemyTypes!$B$2:$B1004,MATCH(D92,EnemyTypes!$A$2:$A1004,0),0)</f>
        <v>9</v>
      </c>
      <c r="M92" s="10" t="str">
        <f t="shared" si="4"/>
        <v>Bottom0</v>
      </c>
      <c r="N92" s="10">
        <f>MATCH(M92,SpawnPoints!$F$2:$F1004,0) - 1</f>
        <v>32</v>
      </c>
      <c r="O92" s="11"/>
      <c r="P92" s="1" t="b">
        <f t="shared" si="5"/>
        <v>1</v>
      </c>
    </row>
    <row r="93">
      <c r="A93" s="4">
        <v>1.0</v>
      </c>
      <c r="B93" s="4">
        <v>0.0</v>
      </c>
      <c r="C93" s="4">
        <v>18.2</v>
      </c>
      <c r="D93" s="4" t="s">
        <v>28</v>
      </c>
      <c r="E93" s="4" t="s">
        <v>15</v>
      </c>
      <c r="F93" s="4">
        <v>5.0</v>
      </c>
      <c r="G93" s="4">
        <v>7.0</v>
      </c>
      <c r="H93" s="9"/>
      <c r="I93" s="10">
        <f t="shared" si="1"/>
        <v>4</v>
      </c>
      <c r="J93" s="10">
        <f t="shared" si="2"/>
        <v>291</v>
      </c>
      <c r="K93" s="10">
        <f t="shared" si="3"/>
        <v>1</v>
      </c>
      <c r="L93" s="10">
        <f t="array" ref="L93">INDEX(EnemyTypes!$B$2:$B1004,MATCH(D93,EnemyTypes!$A$2:$A1004,0),0)</f>
        <v>4</v>
      </c>
      <c r="M93" s="10" t="str">
        <f t="shared" si="4"/>
        <v>Top5</v>
      </c>
      <c r="N93" s="10">
        <f>MATCH(M93,SpawnPoints!$F$2:$F1004,0) - 1</f>
        <v>5</v>
      </c>
      <c r="O93" s="11"/>
      <c r="P93" s="1" t="b">
        <f t="shared" si="5"/>
        <v>1</v>
      </c>
    </row>
    <row r="94">
      <c r="A94" s="3">
        <v>1.0</v>
      </c>
      <c r="B94" s="3">
        <v>0.0</v>
      </c>
      <c r="C94" s="3">
        <v>18.2</v>
      </c>
      <c r="D94" s="3" t="s">
        <v>28</v>
      </c>
      <c r="E94" s="3" t="s">
        <v>15</v>
      </c>
      <c r="F94" s="3">
        <v>7.0</v>
      </c>
      <c r="G94" s="3">
        <v>9.0</v>
      </c>
      <c r="H94" s="9"/>
      <c r="I94" s="10">
        <f t="shared" si="1"/>
        <v>4</v>
      </c>
      <c r="J94" s="10">
        <f t="shared" si="2"/>
        <v>291</v>
      </c>
      <c r="K94" s="10">
        <f t="shared" si="3"/>
        <v>1</v>
      </c>
      <c r="L94" s="10">
        <f t="array" ref="L94">INDEX(EnemyTypes!$B$2:$B1004,MATCH(D94,EnemyTypes!$A$2:$A1004,0),0)</f>
        <v>4</v>
      </c>
      <c r="M94" s="10" t="str">
        <f t="shared" si="4"/>
        <v>Top7</v>
      </c>
      <c r="N94" s="10">
        <f>MATCH(M94,SpawnPoints!$F$2:$F1004,0) - 1</f>
        <v>7</v>
      </c>
      <c r="O94" s="11"/>
      <c r="P94" s="1" t="b">
        <f t="shared" si="5"/>
        <v>1</v>
      </c>
    </row>
    <row r="95">
      <c r="A95" s="4">
        <v>1.0</v>
      </c>
      <c r="B95" s="4">
        <v>0.0</v>
      </c>
      <c r="C95" s="4">
        <v>18.2</v>
      </c>
      <c r="D95" s="4" t="s">
        <v>28</v>
      </c>
      <c r="E95" s="4" t="s">
        <v>15</v>
      </c>
      <c r="F95" s="4">
        <v>9.0</v>
      </c>
      <c r="G95" s="4">
        <v>11.0</v>
      </c>
      <c r="H95" s="9"/>
      <c r="I95" s="10">
        <f t="shared" si="1"/>
        <v>4</v>
      </c>
      <c r="J95" s="10">
        <f t="shared" si="2"/>
        <v>291</v>
      </c>
      <c r="K95" s="10">
        <f t="shared" si="3"/>
        <v>1</v>
      </c>
      <c r="L95" s="10">
        <f t="array" ref="L95">INDEX(EnemyTypes!$B$2:$B1004,MATCH(D95,EnemyTypes!$A$2:$A1004,0),0)</f>
        <v>4</v>
      </c>
      <c r="M95" s="10" t="str">
        <f t="shared" si="4"/>
        <v>Top9</v>
      </c>
      <c r="N95" s="10">
        <f>MATCH(M95,SpawnPoints!$F$2:$F1004,0) - 1</f>
        <v>9</v>
      </c>
      <c r="O95" s="11"/>
      <c r="P95" s="1" t="b">
        <f t="shared" si="5"/>
        <v>1</v>
      </c>
    </row>
    <row r="96">
      <c r="A96" s="3">
        <v>1.0</v>
      </c>
      <c r="B96" s="3">
        <v>0.0</v>
      </c>
      <c r="C96" s="3">
        <v>18.2</v>
      </c>
      <c r="D96" s="3" t="s">
        <v>28</v>
      </c>
      <c r="E96" s="3" t="s">
        <v>15</v>
      </c>
      <c r="F96" s="3">
        <v>11.0</v>
      </c>
      <c r="G96" s="3">
        <v>13.0</v>
      </c>
      <c r="H96" s="9"/>
      <c r="I96" s="10">
        <f t="shared" si="1"/>
        <v>4</v>
      </c>
      <c r="J96" s="10">
        <f t="shared" si="2"/>
        <v>291</v>
      </c>
      <c r="K96" s="10">
        <f t="shared" si="3"/>
        <v>1</v>
      </c>
      <c r="L96" s="10">
        <f t="array" ref="L96">INDEX(EnemyTypes!$B$2:$B1004,MATCH(D96,EnemyTypes!$A$2:$A1004,0),0)</f>
        <v>4</v>
      </c>
      <c r="M96" s="10" t="str">
        <f t="shared" si="4"/>
        <v>Top11</v>
      </c>
      <c r="N96" s="10">
        <f>MATCH(M96,SpawnPoints!$F$2:$F1004,0) - 1</f>
        <v>11</v>
      </c>
      <c r="O96" s="11"/>
      <c r="P96" s="1" t="b">
        <f t="shared" si="5"/>
        <v>1</v>
      </c>
    </row>
    <row r="97">
      <c r="A97" s="4">
        <v>1.0</v>
      </c>
      <c r="B97" s="4">
        <v>0.0</v>
      </c>
      <c r="C97" s="4">
        <v>18.2</v>
      </c>
      <c r="D97" s="4" t="s">
        <v>14</v>
      </c>
      <c r="E97" s="4" t="s">
        <v>15</v>
      </c>
      <c r="F97" s="4">
        <v>6.0</v>
      </c>
      <c r="G97" s="4">
        <v>8.0</v>
      </c>
      <c r="H97" s="9"/>
      <c r="I97" s="10">
        <f t="shared" si="1"/>
        <v>4</v>
      </c>
      <c r="J97" s="10">
        <f t="shared" si="2"/>
        <v>291</v>
      </c>
      <c r="K97" s="10">
        <f t="shared" si="3"/>
        <v>1</v>
      </c>
      <c r="L97" s="10">
        <f t="array" ref="L97">INDEX(EnemyTypes!$B$2:$B1004,MATCH(D97,EnemyTypes!$A$2:$A1004,0),0)</f>
        <v>0</v>
      </c>
      <c r="M97" s="10" t="str">
        <f t="shared" si="4"/>
        <v>Top6</v>
      </c>
      <c r="N97" s="10">
        <f>MATCH(M97,SpawnPoints!$F$2:$F1004,0) - 1</f>
        <v>6</v>
      </c>
      <c r="O97" s="11"/>
      <c r="P97" s="1" t="b">
        <f t="shared" si="5"/>
        <v>1</v>
      </c>
    </row>
    <row r="98">
      <c r="A98" s="3">
        <v>1.0</v>
      </c>
      <c r="B98" s="3">
        <v>0.0</v>
      </c>
      <c r="C98" s="3">
        <v>18.2</v>
      </c>
      <c r="D98" s="3" t="s">
        <v>14</v>
      </c>
      <c r="E98" s="3" t="s">
        <v>15</v>
      </c>
      <c r="F98" s="3">
        <v>11.0</v>
      </c>
      <c r="G98" s="3">
        <v>13.0</v>
      </c>
      <c r="H98" s="9"/>
      <c r="I98" s="10">
        <f t="shared" si="1"/>
        <v>4</v>
      </c>
      <c r="J98" s="10">
        <f t="shared" si="2"/>
        <v>291</v>
      </c>
      <c r="K98" s="10">
        <f t="shared" si="3"/>
        <v>1</v>
      </c>
      <c r="L98" s="10">
        <f t="array" ref="L98">INDEX(EnemyTypes!$B$2:$B1004,MATCH(D98,EnemyTypes!$A$2:$A1004,0),0)</f>
        <v>0</v>
      </c>
      <c r="M98" s="10" t="str">
        <f t="shared" si="4"/>
        <v>Top11</v>
      </c>
      <c r="N98" s="10">
        <f>MATCH(M98,SpawnPoints!$F$2:$F1004,0) - 1</f>
        <v>11</v>
      </c>
      <c r="O98" s="11"/>
      <c r="P98" s="1" t="b">
        <f t="shared" si="5"/>
        <v>1</v>
      </c>
    </row>
    <row r="99">
      <c r="A99" s="4">
        <v>1.0</v>
      </c>
      <c r="B99" s="4">
        <v>0.0</v>
      </c>
      <c r="C99" s="4">
        <v>20.7</v>
      </c>
      <c r="D99" s="4" t="s">
        <v>28</v>
      </c>
      <c r="E99" s="4" t="s">
        <v>15</v>
      </c>
      <c r="F99" s="4">
        <v>0.0</v>
      </c>
      <c r="G99" s="4">
        <v>2.0</v>
      </c>
      <c r="H99" s="9"/>
      <c r="I99" s="10">
        <f t="shared" si="1"/>
        <v>4</v>
      </c>
      <c r="J99" s="10">
        <f t="shared" si="2"/>
        <v>331</v>
      </c>
      <c r="K99" s="10">
        <f t="shared" si="3"/>
        <v>1</v>
      </c>
      <c r="L99" s="10">
        <f t="array" ref="L99">INDEX(EnemyTypes!$B$2:$B1004,MATCH(D99,EnemyTypes!$A$2:$A1004,0),0)</f>
        <v>4</v>
      </c>
      <c r="M99" s="10" t="str">
        <f t="shared" si="4"/>
        <v>Top0</v>
      </c>
      <c r="N99" s="10">
        <f>MATCH(M99,SpawnPoints!$F$2:$F1004,0) - 1</f>
        <v>0</v>
      </c>
      <c r="O99" s="11"/>
      <c r="P99" s="1" t="b">
        <f t="shared" si="5"/>
        <v>1</v>
      </c>
    </row>
    <row r="100">
      <c r="A100" s="3">
        <v>1.0</v>
      </c>
      <c r="B100" s="3">
        <v>0.0</v>
      </c>
      <c r="C100" s="3">
        <v>20.7</v>
      </c>
      <c r="D100" s="3" t="s">
        <v>28</v>
      </c>
      <c r="E100" s="3" t="s">
        <v>15</v>
      </c>
      <c r="F100" s="3">
        <v>2.0</v>
      </c>
      <c r="G100" s="3">
        <v>4.0</v>
      </c>
      <c r="H100" s="9"/>
      <c r="I100" s="10">
        <f t="shared" si="1"/>
        <v>4</v>
      </c>
      <c r="J100" s="10">
        <f t="shared" si="2"/>
        <v>331</v>
      </c>
      <c r="K100" s="10">
        <f t="shared" si="3"/>
        <v>1</v>
      </c>
      <c r="L100" s="10">
        <f t="array" ref="L100">INDEX(EnemyTypes!$B$2:$B1004,MATCH(D100,EnemyTypes!$A$2:$A1004,0),0)</f>
        <v>4</v>
      </c>
      <c r="M100" s="10" t="str">
        <f t="shared" si="4"/>
        <v>Top2</v>
      </c>
      <c r="N100" s="10">
        <f>MATCH(M100,SpawnPoints!$F$2:$F1004,0) - 1</f>
        <v>2</v>
      </c>
      <c r="O100" s="11"/>
      <c r="P100" s="1" t="b">
        <f t="shared" si="5"/>
        <v>1</v>
      </c>
    </row>
    <row r="101">
      <c r="A101" s="4">
        <v>1.0</v>
      </c>
      <c r="B101" s="4">
        <v>1.0</v>
      </c>
      <c r="C101" s="4">
        <v>3.0</v>
      </c>
      <c r="D101" s="4" t="s">
        <v>30</v>
      </c>
      <c r="E101" s="4" t="s">
        <v>15</v>
      </c>
      <c r="F101" s="4">
        <v>0.0</v>
      </c>
      <c r="G101" s="4">
        <v>-2.0</v>
      </c>
      <c r="H101" s="9"/>
      <c r="I101" s="10">
        <f t="shared" si="1"/>
        <v>5</v>
      </c>
      <c r="J101" s="10">
        <f t="shared" si="2"/>
        <v>48</v>
      </c>
      <c r="K101" s="10">
        <f t="shared" si="3"/>
        <v>0</v>
      </c>
      <c r="L101" s="10">
        <f t="array" ref="L101">INDEX(EnemyTypes!$B$2:$B1004,MATCH(D101,EnemyTypes!$A$2:$A1004,0),0)</f>
        <v>8</v>
      </c>
      <c r="M101" s="10" t="str">
        <f t="shared" si="4"/>
        <v>Top0</v>
      </c>
      <c r="N101" s="10">
        <f>MATCH(M101,SpawnPoints!$F$2:$F1004,0) - 1</f>
        <v>0</v>
      </c>
      <c r="O101" s="11"/>
      <c r="P101" s="1" t="b">
        <f t="shared" si="5"/>
        <v>1</v>
      </c>
    </row>
    <row r="102">
      <c r="A102" s="3">
        <v>1.0</v>
      </c>
      <c r="B102" s="3">
        <v>1.0</v>
      </c>
      <c r="C102" s="3">
        <v>4.0</v>
      </c>
      <c r="D102" s="3" t="s">
        <v>28</v>
      </c>
      <c r="E102" s="3" t="s">
        <v>15</v>
      </c>
      <c r="F102" s="3">
        <v>1.0</v>
      </c>
      <c r="G102" s="3">
        <v>3.0</v>
      </c>
      <c r="H102" s="9"/>
      <c r="I102" s="10">
        <f t="shared" si="1"/>
        <v>5</v>
      </c>
      <c r="J102" s="10">
        <f t="shared" si="2"/>
        <v>64</v>
      </c>
      <c r="K102" s="10">
        <f t="shared" si="3"/>
        <v>1</v>
      </c>
      <c r="L102" s="10">
        <f t="array" ref="L102">INDEX(EnemyTypes!$B$2:$B1004,MATCH(D102,EnemyTypes!$A$2:$A1004,0),0)</f>
        <v>4</v>
      </c>
      <c r="M102" s="10" t="str">
        <f t="shared" si="4"/>
        <v>Top1</v>
      </c>
      <c r="N102" s="10">
        <f>MATCH(M102,SpawnPoints!$F$2:$F1004,0) - 1</f>
        <v>1</v>
      </c>
      <c r="O102" s="11"/>
      <c r="P102" s="1" t="b">
        <f t="shared" si="5"/>
        <v>1</v>
      </c>
    </row>
    <row r="103">
      <c r="A103" s="4">
        <v>1.0</v>
      </c>
      <c r="B103" s="4">
        <v>1.0</v>
      </c>
      <c r="C103" s="4">
        <v>4.0</v>
      </c>
      <c r="D103" s="4" t="s">
        <v>28</v>
      </c>
      <c r="E103" s="4" t="s">
        <v>15</v>
      </c>
      <c r="F103" s="4">
        <v>3.0</v>
      </c>
      <c r="G103" s="4">
        <v>5.0</v>
      </c>
      <c r="H103" s="9"/>
      <c r="I103" s="10">
        <f t="shared" si="1"/>
        <v>5</v>
      </c>
      <c r="J103" s="10">
        <f t="shared" si="2"/>
        <v>64</v>
      </c>
      <c r="K103" s="10">
        <f t="shared" si="3"/>
        <v>1</v>
      </c>
      <c r="L103" s="10">
        <f t="array" ref="L103">INDEX(EnemyTypes!$B$2:$B1004,MATCH(D103,EnemyTypes!$A$2:$A1004,0),0)</f>
        <v>4</v>
      </c>
      <c r="M103" s="10" t="str">
        <f t="shared" si="4"/>
        <v>Top3</v>
      </c>
      <c r="N103" s="10">
        <f>MATCH(M103,SpawnPoints!$F$2:$F1004,0) - 1</f>
        <v>3</v>
      </c>
      <c r="O103" s="11"/>
      <c r="P103" s="1" t="b">
        <f t="shared" si="5"/>
        <v>1</v>
      </c>
    </row>
    <row r="104">
      <c r="A104" s="3">
        <v>1.0</v>
      </c>
      <c r="B104" s="3">
        <v>1.0</v>
      </c>
      <c r="C104" s="3">
        <v>4.0</v>
      </c>
      <c r="D104" s="3" t="s">
        <v>28</v>
      </c>
      <c r="E104" s="3" t="s">
        <v>15</v>
      </c>
      <c r="F104" s="3">
        <v>5.0</v>
      </c>
      <c r="G104" s="3">
        <v>7.0</v>
      </c>
      <c r="H104" s="9"/>
      <c r="I104" s="10">
        <f t="shared" si="1"/>
        <v>5</v>
      </c>
      <c r="J104" s="10">
        <f t="shared" si="2"/>
        <v>64</v>
      </c>
      <c r="K104" s="10">
        <f t="shared" si="3"/>
        <v>1</v>
      </c>
      <c r="L104" s="10">
        <f t="array" ref="L104">INDEX(EnemyTypes!$B$2:$B1004,MATCH(D104,EnemyTypes!$A$2:$A1004,0),0)</f>
        <v>4</v>
      </c>
      <c r="M104" s="10" t="str">
        <f t="shared" si="4"/>
        <v>Top5</v>
      </c>
      <c r="N104" s="10">
        <f>MATCH(M104,SpawnPoints!$F$2:$F1004,0) - 1</f>
        <v>5</v>
      </c>
      <c r="O104" s="11"/>
      <c r="P104" s="1" t="b">
        <f t="shared" si="5"/>
        <v>1</v>
      </c>
    </row>
    <row r="105">
      <c r="A105" s="4">
        <v>1.0</v>
      </c>
      <c r="B105" s="4">
        <v>1.0</v>
      </c>
      <c r="C105" s="4">
        <v>4.0</v>
      </c>
      <c r="D105" s="4" t="s">
        <v>28</v>
      </c>
      <c r="E105" s="4" t="s">
        <v>15</v>
      </c>
      <c r="F105" s="4">
        <v>13.0</v>
      </c>
      <c r="G105" s="4">
        <v>15.0</v>
      </c>
      <c r="H105" s="9"/>
      <c r="I105" s="10">
        <f t="shared" si="1"/>
        <v>5</v>
      </c>
      <c r="J105" s="10">
        <f t="shared" si="2"/>
        <v>64</v>
      </c>
      <c r="K105" s="10">
        <f t="shared" si="3"/>
        <v>1</v>
      </c>
      <c r="L105" s="10">
        <f t="array" ref="L105">INDEX(EnemyTypes!$B$2:$B1004,MATCH(D105,EnemyTypes!$A$2:$A1004,0),0)</f>
        <v>4</v>
      </c>
      <c r="M105" s="10" t="str">
        <f t="shared" si="4"/>
        <v>Top13</v>
      </c>
      <c r="N105" s="10">
        <f>MATCH(M105,SpawnPoints!$F$2:$F1004,0) - 1</f>
        <v>13</v>
      </c>
      <c r="O105" s="11"/>
      <c r="P105" s="1" t="b">
        <f t="shared" si="5"/>
        <v>1</v>
      </c>
    </row>
    <row r="106">
      <c r="A106" s="3">
        <v>1.0</v>
      </c>
      <c r="B106" s="3">
        <v>1.0</v>
      </c>
      <c r="C106" s="3">
        <v>4.0</v>
      </c>
      <c r="D106" s="3" t="s">
        <v>28</v>
      </c>
      <c r="E106" s="3" t="s">
        <v>15</v>
      </c>
      <c r="F106" s="3">
        <v>11.0</v>
      </c>
      <c r="G106" s="3">
        <v>13.0</v>
      </c>
      <c r="H106" s="9"/>
      <c r="I106" s="10">
        <f t="shared" si="1"/>
        <v>5</v>
      </c>
      <c r="J106" s="10">
        <f t="shared" si="2"/>
        <v>64</v>
      </c>
      <c r="K106" s="10">
        <f t="shared" si="3"/>
        <v>1</v>
      </c>
      <c r="L106" s="10">
        <f t="array" ref="L106">INDEX(EnemyTypes!$B$2:$B1004,MATCH(D106,EnemyTypes!$A$2:$A1004,0),0)</f>
        <v>4</v>
      </c>
      <c r="M106" s="10" t="str">
        <f t="shared" si="4"/>
        <v>Top11</v>
      </c>
      <c r="N106" s="10">
        <f>MATCH(M106,SpawnPoints!$F$2:$F1004,0) - 1</f>
        <v>11</v>
      </c>
      <c r="O106" s="11"/>
      <c r="P106" s="1" t="b">
        <f t="shared" si="5"/>
        <v>1</v>
      </c>
    </row>
    <row r="107">
      <c r="A107" s="4">
        <v>1.0</v>
      </c>
      <c r="B107" s="4">
        <v>1.0</v>
      </c>
      <c r="C107" s="4">
        <v>6.0</v>
      </c>
      <c r="D107" s="4" t="s">
        <v>28</v>
      </c>
      <c r="E107" s="4" t="s">
        <v>15</v>
      </c>
      <c r="F107" s="4">
        <v>5.0</v>
      </c>
      <c r="G107" s="4">
        <v>7.0</v>
      </c>
      <c r="H107" s="9"/>
      <c r="I107" s="10">
        <f t="shared" si="1"/>
        <v>5</v>
      </c>
      <c r="J107" s="10">
        <f t="shared" si="2"/>
        <v>96</v>
      </c>
      <c r="K107" s="10">
        <f t="shared" si="3"/>
        <v>1</v>
      </c>
      <c r="L107" s="10">
        <f t="array" ref="L107">INDEX(EnemyTypes!$B$2:$B1004,MATCH(D107,EnemyTypes!$A$2:$A1004,0),0)</f>
        <v>4</v>
      </c>
      <c r="M107" s="10" t="str">
        <f t="shared" si="4"/>
        <v>Top5</v>
      </c>
      <c r="N107" s="10">
        <f>MATCH(M107,SpawnPoints!$F$2:$F1004,0) - 1</f>
        <v>5</v>
      </c>
      <c r="O107" s="11"/>
      <c r="P107" s="1" t="b">
        <f t="shared" si="5"/>
        <v>1</v>
      </c>
    </row>
    <row r="108">
      <c r="A108" s="3">
        <v>1.0</v>
      </c>
      <c r="B108" s="3">
        <v>1.0</v>
      </c>
      <c r="C108" s="3">
        <v>6.0</v>
      </c>
      <c r="D108" s="3" t="s">
        <v>28</v>
      </c>
      <c r="E108" s="3" t="s">
        <v>15</v>
      </c>
      <c r="F108" s="3">
        <v>7.0</v>
      </c>
      <c r="G108" s="3">
        <v>9.0</v>
      </c>
      <c r="H108" s="9"/>
      <c r="I108" s="10">
        <f t="shared" si="1"/>
        <v>5</v>
      </c>
      <c r="J108" s="10">
        <f t="shared" si="2"/>
        <v>96</v>
      </c>
      <c r="K108" s="10">
        <f t="shared" si="3"/>
        <v>1</v>
      </c>
      <c r="L108" s="10">
        <f t="array" ref="L108">INDEX(EnemyTypes!$B$2:$B1004,MATCH(D108,EnemyTypes!$A$2:$A1004,0),0)</f>
        <v>4</v>
      </c>
      <c r="M108" s="10" t="str">
        <f t="shared" si="4"/>
        <v>Top7</v>
      </c>
      <c r="N108" s="10">
        <f>MATCH(M108,SpawnPoints!$F$2:$F1004,0) - 1</f>
        <v>7</v>
      </c>
      <c r="O108" s="11"/>
      <c r="P108" s="1" t="b">
        <f t="shared" si="5"/>
        <v>1</v>
      </c>
    </row>
    <row r="109">
      <c r="A109" s="4">
        <v>1.0</v>
      </c>
      <c r="B109" s="4">
        <v>1.0</v>
      </c>
      <c r="C109" s="4">
        <v>6.0</v>
      </c>
      <c r="D109" s="4" t="s">
        <v>28</v>
      </c>
      <c r="E109" s="4" t="s">
        <v>15</v>
      </c>
      <c r="F109" s="4">
        <v>9.0</v>
      </c>
      <c r="G109" s="4">
        <v>11.0</v>
      </c>
      <c r="H109" s="9"/>
      <c r="I109" s="10">
        <f t="shared" si="1"/>
        <v>5</v>
      </c>
      <c r="J109" s="10">
        <f t="shared" si="2"/>
        <v>96</v>
      </c>
      <c r="K109" s="10">
        <f t="shared" si="3"/>
        <v>1</v>
      </c>
      <c r="L109" s="10">
        <f t="array" ref="L109">INDEX(EnemyTypes!$B$2:$B1004,MATCH(D109,EnemyTypes!$A$2:$A1004,0),0)</f>
        <v>4</v>
      </c>
      <c r="M109" s="10" t="str">
        <f t="shared" si="4"/>
        <v>Top9</v>
      </c>
      <c r="N109" s="10">
        <f>MATCH(M109,SpawnPoints!$F$2:$F1004,0) - 1</f>
        <v>9</v>
      </c>
      <c r="O109" s="11"/>
      <c r="P109" s="1" t="b">
        <f t="shared" si="5"/>
        <v>1</v>
      </c>
    </row>
    <row r="110">
      <c r="A110" s="3">
        <v>1.0</v>
      </c>
      <c r="B110" s="3">
        <v>1.0</v>
      </c>
      <c r="C110" s="3">
        <v>8.0</v>
      </c>
      <c r="D110" s="3" t="s">
        <v>28</v>
      </c>
      <c r="E110" s="3" t="s">
        <v>15</v>
      </c>
      <c r="F110" s="3">
        <v>0.0</v>
      </c>
      <c r="G110" s="3">
        <v>2.0</v>
      </c>
      <c r="H110" s="9"/>
      <c r="I110" s="10">
        <f t="shared" si="1"/>
        <v>5</v>
      </c>
      <c r="J110" s="10">
        <f t="shared" si="2"/>
        <v>128</v>
      </c>
      <c r="K110" s="10">
        <f t="shared" si="3"/>
        <v>1</v>
      </c>
      <c r="L110" s="10">
        <f t="array" ref="L110">INDEX(EnemyTypes!$B$2:$B1004,MATCH(D110,EnemyTypes!$A$2:$A1004,0),0)</f>
        <v>4</v>
      </c>
      <c r="M110" s="10" t="str">
        <f t="shared" si="4"/>
        <v>Top0</v>
      </c>
      <c r="N110" s="10">
        <f>MATCH(M110,SpawnPoints!$F$2:$F1004,0) - 1</f>
        <v>0</v>
      </c>
      <c r="O110" s="11"/>
      <c r="P110" s="1" t="b">
        <f t="shared" si="5"/>
        <v>1</v>
      </c>
    </row>
    <row r="111">
      <c r="A111" s="4">
        <v>1.0</v>
      </c>
      <c r="B111" s="4">
        <v>1.0</v>
      </c>
      <c r="C111" s="4">
        <v>8.0</v>
      </c>
      <c r="D111" s="4" t="s">
        <v>28</v>
      </c>
      <c r="E111" s="4" t="s">
        <v>15</v>
      </c>
      <c r="F111" s="4">
        <v>2.0</v>
      </c>
      <c r="G111" s="4">
        <v>4.0</v>
      </c>
      <c r="H111" s="9"/>
      <c r="I111" s="10">
        <f t="shared" si="1"/>
        <v>5</v>
      </c>
      <c r="J111" s="10">
        <f t="shared" si="2"/>
        <v>128</v>
      </c>
      <c r="K111" s="10">
        <f t="shared" si="3"/>
        <v>1</v>
      </c>
      <c r="L111" s="10">
        <f t="array" ref="L111">INDEX(EnemyTypes!$B$2:$B1004,MATCH(D111,EnemyTypes!$A$2:$A1004,0),0)</f>
        <v>4</v>
      </c>
      <c r="M111" s="10" t="str">
        <f t="shared" si="4"/>
        <v>Top2</v>
      </c>
      <c r="N111" s="10">
        <f>MATCH(M111,SpawnPoints!$F$2:$F1004,0) - 1</f>
        <v>2</v>
      </c>
      <c r="O111" s="11"/>
      <c r="P111" s="1" t="b">
        <f t="shared" si="5"/>
        <v>1</v>
      </c>
    </row>
    <row r="112">
      <c r="A112" s="3">
        <v>1.0</v>
      </c>
      <c r="B112" s="3">
        <v>1.0</v>
      </c>
      <c r="C112" s="3">
        <v>8.0</v>
      </c>
      <c r="D112" s="3" t="s">
        <v>28</v>
      </c>
      <c r="E112" s="3" t="s">
        <v>15</v>
      </c>
      <c r="F112" s="3">
        <v>4.0</v>
      </c>
      <c r="G112" s="3">
        <v>6.0</v>
      </c>
      <c r="H112" s="9"/>
      <c r="I112" s="10">
        <f t="shared" si="1"/>
        <v>5</v>
      </c>
      <c r="J112" s="10">
        <f t="shared" si="2"/>
        <v>128</v>
      </c>
      <c r="K112" s="10">
        <f t="shared" si="3"/>
        <v>1</v>
      </c>
      <c r="L112" s="10">
        <f t="array" ref="L112">INDEX(EnemyTypes!$B$2:$B1004,MATCH(D112,EnemyTypes!$A$2:$A1004,0),0)</f>
        <v>4</v>
      </c>
      <c r="M112" s="10" t="str">
        <f t="shared" si="4"/>
        <v>Top4</v>
      </c>
      <c r="N112" s="10">
        <f>MATCH(M112,SpawnPoints!$F$2:$F1004,0) - 1</f>
        <v>4</v>
      </c>
      <c r="O112" s="11"/>
      <c r="P112" s="1" t="b">
        <f t="shared" si="5"/>
        <v>1</v>
      </c>
    </row>
    <row r="113">
      <c r="A113" s="4">
        <v>1.0</v>
      </c>
      <c r="B113" s="4">
        <v>1.0</v>
      </c>
      <c r="C113" s="4">
        <v>8.0</v>
      </c>
      <c r="D113" s="4" t="s">
        <v>28</v>
      </c>
      <c r="E113" s="4" t="s">
        <v>15</v>
      </c>
      <c r="F113" s="4">
        <v>6.0</v>
      </c>
      <c r="G113" s="4">
        <v>8.0</v>
      </c>
      <c r="H113" s="9"/>
      <c r="I113" s="10">
        <f t="shared" si="1"/>
        <v>5</v>
      </c>
      <c r="J113" s="10">
        <f t="shared" si="2"/>
        <v>128</v>
      </c>
      <c r="K113" s="10">
        <f t="shared" si="3"/>
        <v>1</v>
      </c>
      <c r="L113" s="10">
        <f t="array" ref="L113">INDEX(EnemyTypes!$B$2:$B1004,MATCH(D113,EnemyTypes!$A$2:$A1004,0),0)</f>
        <v>4</v>
      </c>
      <c r="M113" s="10" t="str">
        <f t="shared" si="4"/>
        <v>Top6</v>
      </c>
      <c r="N113" s="10">
        <f>MATCH(M113,SpawnPoints!$F$2:$F1004,0) - 1</f>
        <v>6</v>
      </c>
      <c r="O113" s="11"/>
      <c r="P113" s="1" t="b">
        <f t="shared" si="5"/>
        <v>1</v>
      </c>
    </row>
    <row r="114">
      <c r="A114" s="3">
        <v>1.0</v>
      </c>
      <c r="B114" s="3">
        <v>1.0</v>
      </c>
      <c r="C114" s="3">
        <v>9.8</v>
      </c>
      <c r="D114" s="3" t="s">
        <v>28</v>
      </c>
      <c r="E114" s="3" t="s">
        <v>15</v>
      </c>
      <c r="F114" s="3">
        <v>7.0</v>
      </c>
      <c r="G114" s="3">
        <v>9.0</v>
      </c>
      <c r="H114" s="9"/>
      <c r="I114" s="10">
        <f t="shared" si="1"/>
        <v>5</v>
      </c>
      <c r="J114" s="10">
        <f t="shared" si="2"/>
        <v>156</v>
      </c>
      <c r="K114" s="10">
        <f t="shared" si="3"/>
        <v>1</v>
      </c>
      <c r="L114" s="10">
        <f t="array" ref="L114">INDEX(EnemyTypes!$B$2:$B1004,MATCH(D114,EnemyTypes!$A$2:$A1004,0),0)</f>
        <v>4</v>
      </c>
      <c r="M114" s="10" t="str">
        <f t="shared" si="4"/>
        <v>Top7</v>
      </c>
      <c r="N114" s="10">
        <f>MATCH(M114,SpawnPoints!$F$2:$F1004,0) - 1</f>
        <v>7</v>
      </c>
      <c r="O114" s="11"/>
      <c r="P114" s="1" t="b">
        <f t="shared" si="5"/>
        <v>1</v>
      </c>
    </row>
    <row r="115">
      <c r="A115" s="4">
        <v>1.0</v>
      </c>
      <c r="B115" s="4">
        <v>1.0</v>
      </c>
      <c r="C115" s="4">
        <v>9.8</v>
      </c>
      <c r="D115" s="4" t="s">
        <v>28</v>
      </c>
      <c r="E115" s="4" t="s">
        <v>15</v>
      </c>
      <c r="F115" s="4">
        <v>9.0</v>
      </c>
      <c r="G115" s="4">
        <v>11.0</v>
      </c>
      <c r="H115" s="9"/>
      <c r="I115" s="10">
        <f t="shared" si="1"/>
        <v>5</v>
      </c>
      <c r="J115" s="10">
        <f t="shared" si="2"/>
        <v>156</v>
      </c>
      <c r="K115" s="10">
        <f t="shared" si="3"/>
        <v>1</v>
      </c>
      <c r="L115" s="10">
        <f t="array" ref="L115">INDEX(EnemyTypes!$B$2:$B1004,MATCH(D115,EnemyTypes!$A$2:$A1004,0),0)</f>
        <v>4</v>
      </c>
      <c r="M115" s="10" t="str">
        <f t="shared" si="4"/>
        <v>Top9</v>
      </c>
      <c r="N115" s="10">
        <f>MATCH(M115,SpawnPoints!$F$2:$F1004,0) - 1</f>
        <v>9</v>
      </c>
      <c r="O115" s="11"/>
      <c r="P115" s="1" t="b">
        <f t="shared" si="5"/>
        <v>1</v>
      </c>
    </row>
    <row r="116">
      <c r="A116" s="3">
        <v>1.0</v>
      </c>
      <c r="B116" s="3">
        <v>1.0</v>
      </c>
      <c r="C116" s="3">
        <v>9.8</v>
      </c>
      <c r="D116" s="3" t="s">
        <v>28</v>
      </c>
      <c r="E116" s="3" t="s">
        <v>15</v>
      </c>
      <c r="F116" s="3">
        <v>11.0</v>
      </c>
      <c r="G116" s="3">
        <v>13.0</v>
      </c>
      <c r="H116" s="9"/>
      <c r="I116" s="10">
        <f t="shared" si="1"/>
        <v>5</v>
      </c>
      <c r="J116" s="10">
        <f t="shared" si="2"/>
        <v>156</v>
      </c>
      <c r="K116" s="10">
        <f t="shared" si="3"/>
        <v>1</v>
      </c>
      <c r="L116" s="10">
        <f t="array" ref="L116">INDEX(EnemyTypes!$B$2:$B1004,MATCH(D116,EnemyTypes!$A$2:$A1004,0),0)</f>
        <v>4</v>
      </c>
      <c r="M116" s="10" t="str">
        <f t="shared" si="4"/>
        <v>Top11</v>
      </c>
      <c r="N116" s="10">
        <f>MATCH(M116,SpawnPoints!$F$2:$F1004,0) - 1</f>
        <v>11</v>
      </c>
      <c r="O116" s="11"/>
      <c r="P116" s="1" t="b">
        <f t="shared" si="5"/>
        <v>1</v>
      </c>
    </row>
    <row r="117">
      <c r="A117" s="4">
        <v>1.0</v>
      </c>
      <c r="B117" s="4">
        <v>1.0</v>
      </c>
      <c r="C117" s="4">
        <v>9.8</v>
      </c>
      <c r="D117" s="4" t="s">
        <v>28</v>
      </c>
      <c r="E117" s="4" t="s">
        <v>15</v>
      </c>
      <c r="F117" s="4">
        <v>13.0</v>
      </c>
      <c r="G117" s="4">
        <v>15.0</v>
      </c>
      <c r="H117" s="9"/>
      <c r="I117" s="10">
        <f t="shared" si="1"/>
        <v>5</v>
      </c>
      <c r="J117" s="10">
        <f t="shared" si="2"/>
        <v>156</v>
      </c>
      <c r="K117" s="10">
        <f t="shared" si="3"/>
        <v>1</v>
      </c>
      <c r="L117" s="10">
        <f t="array" ref="L117">INDEX(EnemyTypes!$B$2:$B1004,MATCH(D117,EnemyTypes!$A$2:$A1004,0),0)</f>
        <v>4</v>
      </c>
      <c r="M117" s="10" t="str">
        <f t="shared" si="4"/>
        <v>Top13</v>
      </c>
      <c r="N117" s="10">
        <f>MATCH(M117,SpawnPoints!$F$2:$F1004,0) - 1</f>
        <v>13</v>
      </c>
      <c r="O117" s="11"/>
      <c r="P117" s="1" t="b">
        <f t="shared" si="5"/>
        <v>1</v>
      </c>
    </row>
    <row r="118">
      <c r="A118" s="3">
        <v>1.0</v>
      </c>
      <c r="B118" s="3">
        <v>1.0</v>
      </c>
      <c r="C118" s="3">
        <v>11.8</v>
      </c>
      <c r="D118" s="3" t="s">
        <v>28</v>
      </c>
      <c r="E118" s="3" t="s">
        <v>15</v>
      </c>
      <c r="F118" s="3">
        <v>1.0</v>
      </c>
      <c r="G118" s="3">
        <v>3.0</v>
      </c>
      <c r="H118" s="9"/>
      <c r="I118" s="10">
        <f t="shared" si="1"/>
        <v>5</v>
      </c>
      <c r="J118" s="10">
        <f t="shared" si="2"/>
        <v>188</v>
      </c>
      <c r="K118" s="10">
        <f t="shared" si="3"/>
        <v>1</v>
      </c>
      <c r="L118" s="10">
        <f t="array" ref="L118">INDEX(EnemyTypes!$B$2:$B1004,MATCH(D118,EnemyTypes!$A$2:$A1004,0),0)</f>
        <v>4</v>
      </c>
      <c r="M118" s="10" t="str">
        <f t="shared" si="4"/>
        <v>Top1</v>
      </c>
      <c r="N118" s="10">
        <f>MATCH(M118,SpawnPoints!$F$2:$F1004,0) - 1</f>
        <v>1</v>
      </c>
      <c r="O118" s="11"/>
      <c r="P118" s="1" t="b">
        <f t="shared" si="5"/>
        <v>1</v>
      </c>
    </row>
    <row r="119">
      <c r="A119" s="4">
        <v>1.0</v>
      </c>
      <c r="B119" s="4">
        <v>1.0</v>
      </c>
      <c r="C119" s="4">
        <v>11.8</v>
      </c>
      <c r="D119" s="4" t="s">
        <v>28</v>
      </c>
      <c r="E119" s="4" t="s">
        <v>15</v>
      </c>
      <c r="F119" s="4">
        <v>3.0</v>
      </c>
      <c r="G119" s="4">
        <v>5.0</v>
      </c>
      <c r="H119" s="9"/>
      <c r="I119" s="10">
        <f t="shared" si="1"/>
        <v>5</v>
      </c>
      <c r="J119" s="10">
        <f t="shared" si="2"/>
        <v>188</v>
      </c>
      <c r="K119" s="10">
        <f t="shared" si="3"/>
        <v>1</v>
      </c>
      <c r="L119" s="10">
        <f t="array" ref="L119">INDEX(EnemyTypes!$B$2:$B1004,MATCH(D119,EnemyTypes!$A$2:$A1004,0),0)</f>
        <v>4</v>
      </c>
      <c r="M119" s="10" t="str">
        <f t="shared" si="4"/>
        <v>Top3</v>
      </c>
      <c r="N119" s="10">
        <f>MATCH(M119,SpawnPoints!$F$2:$F1004,0) - 1</f>
        <v>3</v>
      </c>
      <c r="O119" s="11"/>
      <c r="P119" s="1" t="b">
        <f t="shared" si="5"/>
        <v>1</v>
      </c>
    </row>
    <row r="120">
      <c r="A120" s="3">
        <v>1.0</v>
      </c>
      <c r="B120" s="3">
        <v>1.0</v>
      </c>
      <c r="C120" s="3">
        <v>11.8</v>
      </c>
      <c r="D120" s="3" t="s">
        <v>28</v>
      </c>
      <c r="E120" s="3" t="s">
        <v>15</v>
      </c>
      <c r="F120" s="3">
        <v>5.0</v>
      </c>
      <c r="G120" s="3">
        <v>7.0</v>
      </c>
      <c r="H120" s="9"/>
      <c r="I120" s="10">
        <f t="shared" si="1"/>
        <v>5</v>
      </c>
      <c r="J120" s="10">
        <f t="shared" si="2"/>
        <v>188</v>
      </c>
      <c r="K120" s="10">
        <f t="shared" si="3"/>
        <v>1</v>
      </c>
      <c r="L120" s="10">
        <f t="array" ref="L120">INDEX(EnemyTypes!$B$2:$B1004,MATCH(D120,EnemyTypes!$A$2:$A1004,0),0)</f>
        <v>4</v>
      </c>
      <c r="M120" s="10" t="str">
        <f t="shared" si="4"/>
        <v>Top5</v>
      </c>
      <c r="N120" s="10">
        <f>MATCH(M120,SpawnPoints!$F$2:$F1004,0) - 1</f>
        <v>5</v>
      </c>
      <c r="O120" s="11"/>
      <c r="P120" s="1" t="b">
        <f t="shared" si="5"/>
        <v>1</v>
      </c>
    </row>
    <row r="121">
      <c r="A121" s="4">
        <v>1.0</v>
      </c>
      <c r="B121" s="4">
        <v>1.0</v>
      </c>
      <c r="C121" s="4">
        <v>11.8</v>
      </c>
      <c r="D121" s="4" t="s">
        <v>28</v>
      </c>
      <c r="E121" s="4" t="s">
        <v>15</v>
      </c>
      <c r="F121" s="4">
        <v>7.0</v>
      </c>
      <c r="G121" s="4">
        <v>9.0</v>
      </c>
      <c r="H121" s="9"/>
      <c r="I121" s="10">
        <f t="shared" si="1"/>
        <v>5</v>
      </c>
      <c r="J121" s="10">
        <f t="shared" si="2"/>
        <v>188</v>
      </c>
      <c r="K121" s="10">
        <f t="shared" si="3"/>
        <v>1</v>
      </c>
      <c r="L121" s="10">
        <f t="array" ref="L121">INDEX(EnemyTypes!$B$2:$B1004,MATCH(D121,EnemyTypes!$A$2:$A1004,0),0)</f>
        <v>4</v>
      </c>
      <c r="M121" s="10" t="str">
        <f t="shared" si="4"/>
        <v>Top7</v>
      </c>
      <c r="N121" s="10">
        <f>MATCH(M121,SpawnPoints!$F$2:$F1004,0) - 1</f>
        <v>7</v>
      </c>
      <c r="O121" s="11"/>
      <c r="P121" s="1" t="b">
        <f t="shared" si="5"/>
        <v>1</v>
      </c>
    </row>
    <row r="122">
      <c r="A122" s="3">
        <v>1.0</v>
      </c>
      <c r="B122" s="3">
        <v>1.0</v>
      </c>
      <c r="C122" s="3">
        <v>13.8</v>
      </c>
      <c r="D122" s="3" t="s">
        <v>28</v>
      </c>
      <c r="E122" s="3" t="s">
        <v>15</v>
      </c>
      <c r="F122" s="3">
        <v>1.0</v>
      </c>
      <c r="G122" s="3">
        <v>3.0</v>
      </c>
      <c r="H122" s="9"/>
      <c r="I122" s="10">
        <f t="shared" si="1"/>
        <v>5</v>
      </c>
      <c r="J122" s="10">
        <f t="shared" si="2"/>
        <v>220</v>
      </c>
      <c r="K122" s="10">
        <f t="shared" si="3"/>
        <v>1</v>
      </c>
      <c r="L122" s="10">
        <f t="array" ref="L122">INDEX(EnemyTypes!$B$2:$B1004,MATCH(D122,EnemyTypes!$A$2:$A1004,0),0)</f>
        <v>4</v>
      </c>
      <c r="M122" s="10" t="str">
        <f t="shared" si="4"/>
        <v>Top1</v>
      </c>
      <c r="N122" s="10">
        <f>MATCH(M122,SpawnPoints!$F$2:$F1004,0) - 1</f>
        <v>1</v>
      </c>
      <c r="O122" s="11"/>
      <c r="P122" s="1" t="b">
        <f t="shared" si="5"/>
        <v>1</v>
      </c>
    </row>
    <row r="123">
      <c r="A123" s="4">
        <v>1.0</v>
      </c>
      <c r="B123" s="4">
        <v>1.0</v>
      </c>
      <c r="C123" s="4">
        <v>13.8</v>
      </c>
      <c r="D123" s="4" t="s">
        <v>28</v>
      </c>
      <c r="E123" s="4" t="s">
        <v>15</v>
      </c>
      <c r="F123" s="4">
        <v>3.0</v>
      </c>
      <c r="G123" s="4">
        <v>5.0</v>
      </c>
      <c r="H123" s="9"/>
      <c r="I123" s="10">
        <f t="shared" si="1"/>
        <v>5</v>
      </c>
      <c r="J123" s="10">
        <f t="shared" si="2"/>
        <v>220</v>
      </c>
      <c r="K123" s="10">
        <f t="shared" si="3"/>
        <v>1</v>
      </c>
      <c r="L123" s="10">
        <f t="array" ref="L123">INDEX(EnemyTypes!$B$2:$B1004,MATCH(D123,EnemyTypes!$A$2:$A1004,0),0)</f>
        <v>4</v>
      </c>
      <c r="M123" s="10" t="str">
        <f t="shared" si="4"/>
        <v>Top3</v>
      </c>
      <c r="N123" s="10">
        <f>MATCH(M123,SpawnPoints!$F$2:$F1004,0) - 1</f>
        <v>3</v>
      </c>
      <c r="O123" s="11"/>
      <c r="P123" s="1" t="b">
        <f t="shared" si="5"/>
        <v>1</v>
      </c>
    </row>
    <row r="124">
      <c r="A124" s="3">
        <v>1.0</v>
      </c>
      <c r="B124" s="3">
        <v>1.0</v>
      </c>
      <c r="C124" s="3">
        <v>13.8</v>
      </c>
      <c r="D124" s="3" t="s">
        <v>28</v>
      </c>
      <c r="E124" s="3" t="s">
        <v>15</v>
      </c>
      <c r="F124" s="3">
        <v>13.0</v>
      </c>
      <c r="G124" s="3">
        <v>15.0</v>
      </c>
      <c r="H124" s="9"/>
      <c r="I124" s="10">
        <f t="shared" si="1"/>
        <v>5</v>
      </c>
      <c r="J124" s="10">
        <f t="shared" si="2"/>
        <v>220</v>
      </c>
      <c r="K124" s="10">
        <f t="shared" si="3"/>
        <v>1</v>
      </c>
      <c r="L124" s="10">
        <f t="array" ref="L124">INDEX(EnemyTypes!$B$2:$B1004,MATCH(D124,EnemyTypes!$A$2:$A1004,0),0)</f>
        <v>4</v>
      </c>
      <c r="M124" s="10" t="str">
        <f t="shared" si="4"/>
        <v>Top13</v>
      </c>
      <c r="N124" s="10">
        <f>MATCH(M124,SpawnPoints!$F$2:$F1004,0) - 1</f>
        <v>13</v>
      </c>
      <c r="O124" s="11"/>
      <c r="P124" s="1" t="b">
        <f t="shared" si="5"/>
        <v>1</v>
      </c>
    </row>
    <row r="125">
      <c r="A125" s="4">
        <v>1.0</v>
      </c>
      <c r="B125" s="4">
        <v>1.0</v>
      </c>
      <c r="C125" s="4">
        <v>13.8</v>
      </c>
      <c r="D125" s="4" t="s">
        <v>28</v>
      </c>
      <c r="E125" s="4" t="s">
        <v>15</v>
      </c>
      <c r="F125" s="4">
        <v>11.0</v>
      </c>
      <c r="G125" s="4">
        <v>13.0</v>
      </c>
      <c r="H125" s="9"/>
      <c r="I125" s="10">
        <f t="shared" si="1"/>
        <v>5</v>
      </c>
      <c r="J125" s="10">
        <f t="shared" si="2"/>
        <v>220</v>
      </c>
      <c r="K125" s="10">
        <f t="shared" si="3"/>
        <v>1</v>
      </c>
      <c r="L125" s="10">
        <f t="array" ref="L125">INDEX(EnemyTypes!$B$2:$B1004,MATCH(D125,EnemyTypes!$A$2:$A1004,0),0)</f>
        <v>4</v>
      </c>
      <c r="M125" s="10" t="str">
        <f t="shared" si="4"/>
        <v>Top11</v>
      </c>
      <c r="N125" s="10">
        <f>MATCH(M125,SpawnPoints!$F$2:$F1004,0) - 1</f>
        <v>11</v>
      </c>
      <c r="O125" s="11"/>
      <c r="P125" s="1" t="b">
        <f t="shared" si="5"/>
        <v>1</v>
      </c>
    </row>
    <row r="126">
      <c r="A126" s="3">
        <v>2.0</v>
      </c>
      <c r="B126" s="3">
        <v>0.0</v>
      </c>
      <c r="C126" s="3">
        <v>0.0</v>
      </c>
      <c r="D126" s="3" t="s">
        <v>28</v>
      </c>
      <c r="E126" s="3" t="s">
        <v>15</v>
      </c>
      <c r="F126" s="3">
        <v>1.0</v>
      </c>
      <c r="G126" s="3">
        <v>3.0</v>
      </c>
      <c r="H126" s="9"/>
      <c r="I126" s="10">
        <f t="shared" si="1"/>
        <v>8</v>
      </c>
      <c r="J126" s="10">
        <f t="shared" si="2"/>
        <v>0</v>
      </c>
      <c r="K126" s="10">
        <f t="shared" si="3"/>
        <v>0</v>
      </c>
      <c r="L126" s="10">
        <f t="array" ref="L126">INDEX(EnemyTypes!$B$2:$B1004,MATCH(D126,EnemyTypes!$A$2:$A1004,0),0)</f>
        <v>4</v>
      </c>
      <c r="M126" s="10" t="str">
        <f t="shared" si="4"/>
        <v>Top1</v>
      </c>
      <c r="N126" s="10">
        <f>MATCH(M126,SpawnPoints!$F$2:$F1004,0) - 1</f>
        <v>1</v>
      </c>
      <c r="O126" s="11"/>
      <c r="P126" s="1" t="b">
        <f t="shared" si="5"/>
        <v>1</v>
      </c>
    </row>
    <row r="127">
      <c r="A127" s="4">
        <v>2.0</v>
      </c>
      <c r="B127" s="4">
        <v>0.0</v>
      </c>
      <c r="C127" s="4">
        <v>0.0</v>
      </c>
      <c r="D127" s="4" t="s">
        <v>28</v>
      </c>
      <c r="E127" s="4" t="s">
        <v>15</v>
      </c>
      <c r="F127" s="4">
        <v>3.0</v>
      </c>
      <c r="G127" s="4">
        <v>5.0</v>
      </c>
      <c r="H127" s="9"/>
      <c r="I127" s="10">
        <f t="shared" si="1"/>
        <v>8</v>
      </c>
      <c r="J127" s="10">
        <f t="shared" si="2"/>
        <v>0</v>
      </c>
      <c r="K127" s="10">
        <f t="shared" si="3"/>
        <v>1</v>
      </c>
      <c r="L127" s="10">
        <f t="array" ref="L127">INDEX(EnemyTypes!$B$2:$B1004,MATCH(D127,EnemyTypes!$A$2:$A1004,0),0)</f>
        <v>4</v>
      </c>
      <c r="M127" s="10" t="str">
        <f t="shared" si="4"/>
        <v>Top3</v>
      </c>
      <c r="N127" s="10">
        <f>MATCH(M127,SpawnPoints!$F$2:$F1004,0) - 1</f>
        <v>3</v>
      </c>
      <c r="O127" s="11"/>
      <c r="P127" s="1" t="b">
        <f t="shared" si="5"/>
        <v>1</v>
      </c>
    </row>
    <row r="128">
      <c r="A128" s="3">
        <v>2.0</v>
      </c>
      <c r="B128" s="3">
        <v>0.0</v>
      </c>
      <c r="C128" s="3">
        <v>0.0</v>
      </c>
      <c r="D128" s="3" t="s">
        <v>28</v>
      </c>
      <c r="E128" s="3" t="s">
        <v>15</v>
      </c>
      <c r="F128" s="3">
        <v>5.0</v>
      </c>
      <c r="G128" s="3">
        <v>7.0</v>
      </c>
      <c r="H128" s="9"/>
      <c r="I128" s="10">
        <f t="shared" si="1"/>
        <v>8</v>
      </c>
      <c r="J128" s="10">
        <f t="shared" si="2"/>
        <v>0</v>
      </c>
      <c r="K128" s="10">
        <f t="shared" si="3"/>
        <v>1</v>
      </c>
      <c r="L128" s="10">
        <f t="array" ref="L128">INDEX(EnemyTypes!$B$2:$B1004,MATCH(D128,EnemyTypes!$A$2:$A1004,0),0)</f>
        <v>4</v>
      </c>
      <c r="M128" s="10" t="str">
        <f t="shared" si="4"/>
        <v>Top5</v>
      </c>
      <c r="N128" s="10">
        <f>MATCH(M128,SpawnPoints!$F$2:$F1004,0) - 1</f>
        <v>5</v>
      </c>
      <c r="O128" s="11"/>
      <c r="P128" s="1" t="b">
        <f t="shared" si="5"/>
        <v>1</v>
      </c>
    </row>
    <row r="129">
      <c r="A129" s="4">
        <v>2.0</v>
      </c>
      <c r="B129" s="4">
        <v>0.0</v>
      </c>
      <c r="C129" s="4">
        <v>2.0</v>
      </c>
      <c r="D129" s="4" t="s">
        <v>28</v>
      </c>
      <c r="E129" s="4" t="s">
        <v>15</v>
      </c>
      <c r="F129" s="4">
        <v>7.0</v>
      </c>
      <c r="G129" s="4">
        <v>9.0</v>
      </c>
      <c r="H129" s="9"/>
      <c r="I129" s="10">
        <f t="shared" si="1"/>
        <v>8</v>
      </c>
      <c r="J129" s="10">
        <f t="shared" si="2"/>
        <v>32</v>
      </c>
      <c r="K129" s="10">
        <f t="shared" si="3"/>
        <v>1</v>
      </c>
      <c r="L129" s="10">
        <f t="array" ref="L129">INDEX(EnemyTypes!$B$2:$B1004,MATCH(D129,EnemyTypes!$A$2:$A1004,0),0)</f>
        <v>4</v>
      </c>
      <c r="M129" s="10" t="str">
        <f t="shared" si="4"/>
        <v>Top7</v>
      </c>
      <c r="N129" s="10">
        <f>MATCH(M129,SpawnPoints!$F$2:$F1004,0) - 1</f>
        <v>7</v>
      </c>
      <c r="O129" s="11"/>
      <c r="P129" s="1" t="b">
        <f t="shared" si="5"/>
        <v>1</v>
      </c>
    </row>
    <row r="130">
      <c r="A130" s="3">
        <v>2.0</v>
      </c>
      <c r="B130" s="3">
        <v>0.0</v>
      </c>
      <c r="C130" s="3">
        <v>2.0</v>
      </c>
      <c r="D130" s="3" t="s">
        <v>28</v>
      </c>
      <c r="E130" s="3" t="s">
        <v>15</v>
      </c>
      <c r="F130" s="3">
        <v>9.0</v>
      </c>
      <c r="G130" s="3">
        <v>11.0</v>
      </c>
      <c r="H130" s="9"/>
      <c r="I130" s="10">
        <f t="shared" si="1"/>
        <v>8</v>
      </c>
      <c r="J130" s="10">
        <f t="shared" si="2"/>
        <v>32</v>
      </c>
      <c r="K130" s="10">
        <f t="shared" si="3"/>
        <v>1</v>
      </c>
      <c r="L130" s="10">
        <f t="array" ref="L130">INDEX(EnemyTypes!$B$2:$B1004,MATCH(D130,EnemyTypes!$A$2:$A1004,0),0)</f>
        <v>4</v>
      </c>
      <c r="M130" s="10" t="str">
        <f t="shared" si="4"/>
        <v>Top9</v>
      </c>
      <c r="N130" s="10">
        <f>MATCH(M130,SpawnPoints!$F$2:$F1004,0) - 1</f>
        <v>9</v>
      </c>
      <c r="O130" s="11"/>
      <c r="P130" s="1" t="b">
        <f t="shared" si="5"/>
        <v>1</v>
      </c>
    </row>
    <row r="131">
      <c r="A131" s="4">
        <v>2.0</v>
      </c>
      <c r="B131" s="4">
        <v>0.0</v>
      </c>
      <c r="C131" s="4">
        <v>2.0</v>
      </c>
      <c r="D131" s="4" t="s">
        <v>28</v>
      </c>
      <c r="E131" s="4" t="s">
        <v>15</v>
      </c>
      <c r="F131" s="4">
        <v>11.0</v>
      </c>
      <c r="G131" s="4">
        <v>13.0</v>
      </c>
      <c r="H131" s="9"/>
      <c r="I131" s="10">
        <f t="shared" si="1"/>
        <v>8</v>
      </c>
      <c r="J131" s="10">
        <f t="shared" si="2"/>
        <v>32</v>
      </c>
      <c r="K131" s="10">
        <f t="shared" si="3"/>
        <v>1</v>
      </c>
      <c r="L131" s="10">
        <f t="array" ref="L131">INDEX(EnemyTypes!$B$2:$B1004,MATCH(D131,EnemyTypes!$A$2:$A1004,0),0)</f>
        <v>4</v>
      </c>
      <c r="M131" s="10" t="str">
        <f t="shared" si="4"/>
        <v>Top11</v>
      </c>
      <c r="N131" s="10">
        <f>MATCH(M131,SpawnPoints!$F$2:$F1004,0) - 1</f>
        <v>11</v>
      </c>
      <c r="O131" s="11"/>
      <c r="P131" s="1" t="b">
        <f t="shared" si="5"/>
        <v>1</v>
      </c>
    </row>
    <row r="132">
      <c r="A132" s="3">
        <v>2.0</v>
      </c>
      <c r="B132" s="3">
        <v>0.0</v>
      </c>
      <c r="C132" s="3">
        <v>4.0</v>
      </c>
      <c r="D132" s="3" t="s">
        <v>14</v>
      </c>
      <c r="E132" s="3" t="s">
        <v>15</v>
      </c>
      <c r="F132" s="3">
        <v>2.0</v>
      </c>
      <c r="G132" s="3">
        <v>4.0</v>
      </c>
      <c r="H132" s="9"/>
      <c r="I132" s="10">
        <f t="shared" si="1"/>
        <v>8</v>
      </c>
      <c r="J132" s="10">
        <f t="shared" si="2"/>
        <v>64</v>
      </c>
      <c r="K132" s="10">
        <f t="shared" si="3"/>
        <v>1</v>
      </c>
      <c r="L132" s="10">
        <f t="array" ref="L132">INDEX(EnemyTypes!$B$2:$B1004,MATCH(D132,EnemyTypes!$A$2:$A1004,0),0)</f>
        <v>0</v>
      </c>
      <c r="M132" s="10" t="str">
        <f t="shared" si="4"/>
        <v>Top2</v>
      </c>
      <c r="N132" s="10">
        <f>MATCH(M132,SpawnPoints!$F$2:$F1004,0) - 1</f>
        <v>2</v>
      </c>
      <c r="O132" s="11"/>
      <c r="P132" s="1" t="b">
        <f t="shared" si="5"/>
        <v>1</v>
      </c>
    </row>
    <row r="133">
      <c r="A133" s="4">
        <v>2.0</v>
      </c>
      <c r="B133" s="4">
        <v>0.0</v>
      </c>
      <c r="C133" s="4">
        <v>4.0</v>
      </c>
      <c r="D133" s="4" t="s">
        <v>14</v>
      </c>
      <c r="E133" s="4" t="s">
        <v>15</v>
      </c>
      <c r="F133" s="4">
        <v>8.0</v>
      </c>
      <c r="G133" s="4">
        <v>10.0</v>
      </c>
      <c r="H133" s="9"/>
      <c r="I133" s="10">
        <f t="shared" si="1"/>
        <v>8</v>
      </c>
      <c r="J133" s="10">
        <f t="shared" si="2"/>
        <v>64</v>
      </c>
      <c r="K133" s="10">
        <f t="shared" si="3"/>
        <v>1</v>
      </c>
      <c r="L133" s="10">
        <f t="array" ref="L133">INDEX(EnemyTypes!$B$2:$B1004,MATCH(D133,EnemyTypes!$A$2:$A1004,0),0)</f>
        <v>0</v>
      </c>
      <c r="M133" s="10" t="str">
        <f t="shared" si="4"/>
        <v>Top8</v>
      </c>
      <c r="N133" s="10">
        <f>MATCH(M133,SpawnPoints!$F$2:$F1004,0) - 1</f>
        <v>8</v>
      </c>
      <c r="O133" s="11"/>
      <c r="P133" s="1" t="b">
        <f t="shared" si="5"/>
        <v>1</v>
      </c>
    </row>
    <row r="134">
      <c r="A134" s="3">
        <v>2.0</v>
      </c>
      <c r="B134" s="3">
        <v>0.0</v>
      </c>
      <c r="C134" s="3">
        <v>6.0</v>
      </c>
      <c r="D134" s="3" t="s">
        <v>14</v>
      </c>
      <c r="E134" s="3" t="s">
        <v>15</v>
      </c>
      <c r="F134" s="3">
        <v>1.0</v>
      </c>
      <c r="G134" s="3">
        <v>3.0</v>
      </c>
      <c r="H134" s="9"/>
      <c r="I134" s="10">
        <f t="shared" si="1"/>
        <v>8</v>
      </c>
      <c r="J134" s="10">
        <f t="shared" si="2"/>
        <v>96</v>
      </c>
      <c r="K134" s="10">
        <f t="shared" si="3"/>
        <v>1</v>
      </c>
      <c r="L134" s="10">
        <f t="array" ref="L134">INDEX(EnemyTypes!$B$2:$B1004,MATCH(D134,EnemyTypes!$A$2:$A1004,0),0)</f>
        <v>0</v>
      </c>
      <c r="M134" s="10" t="str">
        <f t="shared" si="4"/>
        <v>Top1</v>
      </c>
      <c r="N134" s="10">
        <f>MATCH(M134,SpawnPoints!$F$2:$F1004,0) - 1</f>
        <v>1</v>
      </c>
      <c r="O134" s="11"/>
      <c r="P134" s="1" t="b">
        <f t="shared" si="5"/>
        <v>1</v>
      </c>
    </row>
    <row r="135">
      <c r="A135" s="4">
        <v>2.0</v>
      </c>
      <c r="B135" s="4">
        <v>0.0</v>
      </c>
      <c r="C135" s="4">
        <v>6.0</v>
      </c>
      <c r="D135" s="4" t="s">
        <v>14</v>
      </c>
      <c r="E135" s="4" t="s">
        <v>15</v>
      </c>
      <c r="F135" s="4">
        <v>3.0</v>
      </c>
      <c r="G135" s="4">
        <v>5.0</v>
      </c>
      <c r="H135" s="9"/>
      <c r="I135" s="10">
        <f t="shared" si="1"/>
        <v>8</v>
      </c>
      <c r="J135" s="10">
        <f t="shared" si="2"/>
        <v>96</v>
      </c>
      <c r="K135" s="10">
        <f t="shared" si="3"/>
        <v>1</v>
      </c>
      <c r="L135" s="10">
        <f t="array" ref="L135">INDEX(EnemyTypes!$B$2:$B1004,MATCH(D135,EnemyTypes!$A$2:$A1004,0),0)</f>
        <v>0</v>
      </c>
      <c r="M135" s="10" t="str">
        <f t="shared" si="4"/>
        <v>Top3</v>
      </c>
      <c r="N135" s="10">
        <f>MATCH(M135,SpawnPoints!$F$2:$F1004,0) - 1</f>
        <v>3</v>
      </c>
      <c r="O135" s="11"/>
      <c r="P135" s="1" t="b">
        <f t="shared" si="5"/>
        <v>1</v>
      </c>
    </row>
    <row r="136">
      <c r="A136" s="3">
        <v>2.0</v>
      </c>
      <c r="B136" s="3">
        <v>0.0</v>
      </c>
      <c r="C136" s="3">
        <v>6.0</v>
      </c>
      <c r="D136" s="3" t="s">
        <v>14</v>
      </c>
      <c r="E136" s="3" t="s">
        <v>15</v>
      </c>
      <c r="F136" s="3">
        <v>5.0</v>
      </c>
      <c r="G136" s="3">
        <v>7.0</v>
      </c>
      <c r="H136" s="9"/>
      <c r="I136" s="10">
        <f t="shared" si="1"/>
        <v>8</v>
      </c>
      <c r="J136" s="10">
        <f t="shared" si="2"/>
        <v>96</v>
      </c>
      <c r="K136" s="10">
        <f t="shared" si="3"/>
        <v>1</v>
      </c>
      <c r="L136" s="10">
        <f t="array" ref="L136">INDEX(EnemyTypes!$B$2:$B1004,MATCH(D136,EnemyTypes!$A$2:$A1004,0),0)</f>
        <v>0</v>
      </c>
      <c r="M136" s="10" t="str">
        <f t="shared" si="4"/>
        <v>Top5</v>
      </c>
      <c r="N136" s="10">
        <f>MATCH(M136,SpawnPoints!$F$2:$F1004,0) - 1</f>
        <v>5</v>
      </c>
      <c r="O136" s="11"/>
      <c r="P136" s="1" t="b">
        <f t="shared" si="5"/>
        <v>1</v>
      </c>
    </row>
    <row r="137">
      <c r="A137" s="4">
        <v>2.0</v>
      </c>
      <c r="B137" s="4">
        <v>0.0</v>
      </c>
      <c r="C137" s="4">
        <v>6.0</v>
      </c>
      <c r="D137" s="4" t="s">
        <v>14</v>
      </c>
      <c r="E137" s="4" t="s">
        <v>15</v>
      </c>
      <c r="F137" s="4">
        <v>7.0</v>
      </c>
      <c r="G137" s="4">
        <v>9.0</v>
      </c>
      <c r="H137" s="9"/>
      <c r="I137" s="10">
        <f t="shared" si="1"/>
        <v>8</v>
      </c>
      <c r="J137" s="10">
        <f t="shared" si="2"/>
        <v>96</v>
      </c>
      <c r="K137" s="10">
        <f t="shared" si="3"/>
        <v>1</v>
      </c>
      <c r="L137" s="10">
        <f t="array" ref="L137">INDEX(EnemyTypes!$B$2:$B1004,MATCH(D137,EnemyTypes!$A$2:$A1004,0),0)</f>
        <v>0</v>
      </c>
      <c r="M137" s="10" t="str">
        <f t="shared" si="4"/>
        <v>Top7</v>
      </c>
      <c r="N137" s="10">
        <f>MATCH(M137,SpawnPoints!$F$2:$F1004,0) - 1</f>
        <v>7</v>
      </c>
      <c r="O137" s="11"/>
      <c r="P137" s="1" t="b">
        <f t="shared" si="5"/>
        <v>1</v>
      </c>
    </row>
    <row r="138">
      <c r="A138" s="3">
        <v>2.0</v>
      </c>
      <c r="B138" s="3">
        <v>0.0</v>
      </c>
      <c r="C138" s="3">
        <v>6.0</v>
      </c>
      <c r="D138" s="3" t="s">
        <v>14</v>
      </c>
      <c r="E138" s="3" t="s">
        <v>15</v>
      </c>
      <c r="F138" s="3">
        <v>9.0</v>
      </c>
      <c r="G138" s="3">
        <v>11.0</v>
      </c>
      <c r="H138" s="9"/>
      <c r="I138" s="10">
        <f t="shared" si="1"/>
        <v>8</v>
      </c>
      <c r="J138" s="10">
        <f t="shared" si="2"/>
        <v>96</v>
      </c>
      <c r="K138" s="10">
        <f t="shared" si="3"/>
        <v>1</v>
      </c>
      <c r="L138" s="10">
        <f t="array" ref="L138">INDEX(EnemyTypes!$B$2:$B1004,MATCH(D138,EnemyTypes!$A$2:$A1004,0),0)</f>
        <v>0</v>
      </c>
      <c r="M138" s="10" t="str">
        <f t="shared" si="4"/>
        <v>Top9</v>
      </c>
      <c r="N138" s="10">
        <f>MATCH(M138,SpawnPoints!$F$2:$F1004,0) - 1</f>
        <v>9</v>
      </c>
      <c r="O138" s="11"/>
      <c r="P138" s="1" t="b">
        <f t="shared" si="5"/>
        <v>1</v>
      </c>
    </row>
    <row r="139">
      <c r="A139" s="4">
        <v>2.0</v>
      </c>
      <c r="B139" s="4">
        <v>0.0</v>
      </c>
      <c r="C139" s="4">
        <v>6.0</v>
      </c>
      <c r="D139" s="4" t="s">
        <v>14</v>
      </c>
      <c r="E139" s="4" t="s">
        <v>15</v>
      </c>
      <c r="F139" s="4">
        <v>11.0</v>
      </c>
      <c r="G139" s="4">
        <v>13.0</v>
      </c>
      <c r="H139" s="9"/>
      <c r="I139" s="10">
        <f t="shared" si="1"/>
        <v>8</v>
      </c>
      <c r="J139" s="10">
        <f t="shared" si="2"/>
        <v>96</v>
      </c>
      <c r="K139" s="10">
        <f t="shared" si="3"/>
        <v>1</v>
      </c>
      <c r="L139" s="10">
        <f t="array" ref="L139">INDEX(EnemyTypes!$B$2:$B1004,MATCH(D139,EnemyTypes!$A$2:$A1004,0),0)</f>
        <v>0</v>
      </c>
      <c r="M139" s="10" t="str">
        <f t="shared" si="4"/>
        <v>Top11</v>
      </c>
      <c r="N139" s="10">
        <f>MATCH(M139,SpawnPoints!$F$2:$F1004,0) - 1</f>
        <v>11</v>
      </c>
      <c r="O139" s="11"/>
      <c r="P139" s="1" t="b">
        <f t="shared" si="5"/>
        <v>1</v>
      </c>
    </row>
    <row r="140">
      <c r="A140" s="3">
        <v>2.0</v>
      </c>
      <c r="B140" s="3">
        <v>0.0</v>
      </c>
      <c r="C140" s="3">
        <v>6.0</v>
      </c>
      <c r="D140" s="3" t="s">
        <v>14</v>
      </c>
      <c r="E140" s="3" t="s">
        <v>15</v>
      </c>
      <c r="F140" s="3">
        <v>13.0</v>
      </c>
      <c r="G140" s="3">
        <v>15.0</v>
      </c>
      <c r="H140" s="9"/>
      <c r="I140" s="10">
        <f t="shared" si="1"/>
        <v>8</v>
      </c>
      <c r="J140" s="10">
        <f t="shared" si="2"/>
        <v>96</v>
      </c>
      <c r="K140" s="10">
        <f t="shared" si="3"/>
        <v>1</v>
      </c>
      <c r="L140" s="10">
        <f t="array" ref="L140">INDEX(EnemyTypes!$B$2:$B1004,MATCH(D140,EnemyTypes!$A$2:$A1004,0),0)</f>
        <v>0</v>
      </c>
      <c r="M140" s="10" t="str">
        <f t="shared" si="4"/>
        <v>Top13</v>
      </c>
      <c r="N140" s="10">
        <f>MATCH(M140,SpawnPoints!$F$2:$F1004,0) - 1</f>
        <v>13</v>
      </c>
      <c r="O140" s="11"/>
      <c r="P140" s="1" t="b">
        <f t="shared" si="5"/>
        <v>1</v>
      </c>
    </row>
    <row r="141">
      <c r="A141" s="4">
        <v>2.0</v>
      </c>
      <c r="B141" s="4">
        <v>0.0</v>
      </c>
      <c r="C141" s="4">
        <v>7.15</v>
      </c>
      <c r="D141" s="4" t="s">
        <v>17</v>
      </c>
      <c r="E141" s="4" t="s">
        <v>15</v>
      </c>
      <c r="F141" s="4">
        <v>4.0</v>
      </c>
      <c r="G141" s="4">
        <v>6.0</v>
      </c>
      <c r="H141" s="9"/>
      <c r="I141" s="10">
        <f t="shared" si="1"/>
        <v>8</v>
      </c>
      <c r="J141" s="10">
        <f t="shared" si="2"/>
        <v>114</v>
      </c>
      <c r="K141" s="10">
        <f t="shared" si="3"/>
        <v>1</v>
      </c>
      <c r="L141" s="10">
        <f t="array" ref="L141">INDEX(EnemyTypes!$B$2:$B1004,MATCH(D141,EnemyTypes!$A$2:$A1004,0),0)</f>
        <v>1</v>
      </c>
      <c r="M141" s="10" t="str">
        <f t="shared" si="4"/>
        <v>Top4</v>
      </c>
      <c r="N141" s="10">
        <f>MATCH(M141,SpawnPoints!$F$2:$F1004,0) - 1</f>
        <v>4</v>
      </c>
      <c r="O141" s="11"/>
      <c r="P141" s="1" t="b">
        <f t="shared" si="5"/>
        <v>1</v>
      </c>
    </row>
    <row r="142">
      <c r="A142" s="3">
        <v>2.0</v>
      </c>
      <c r="B142" s="3">
        <v>0.0</v>
      </c>
      <c r="C142" s="3">
        <v>7.15</v>
      </c>
      <c r="D142" s="3" t="s">
        <v>31</v>
      </c>
      <c r="E142" s="3" t="s">
        <v>15</v>
      </c>
      <c r="F142" s="3">
        <v>10.0</v>
      </c>
      <c r="G142" s="3">
        <v>12.0</v>
      </c>
      <c r="H142" s="9"/>
      <c r="I142" s="10">
        <f t="shared" si="1"/>
        <v>8</v>
      </c>
      <c r="J142" s="10">
        <f t="shared" si="2"/>
        <v>114</v>
      </c>
      <c r="K142" s="10">
        <f t="shared" si="3"/>
        <v>1</v>
      </c>
      <c r="L142" s="10">
        <f t="array" ref="L142">INDEX(EnemyTypes!$B$2:$B1004,MATCH(D142,EnemyTypes!$A$2:$A1004,0),0)</f>
        <v>2</v>
      </c>
      <c r="M142" s="10" t="str">
        <f t="shared" si="4"/>
        <v>Top10</v>
      </c>
      <c r="N142" s="10">
        <f>MATCH(M142,SpawnPoints!$F$2:$F1004,0) - 1</f>
        <v>10</v>
      </c>
      <c r="O142" s="11"/>
      <c r="P142" s="1" t="b">
        <f t="shared" si="5"/>
        <v>1</v>
      </c>
    </row>
    <row r="143">
      <c r="A143" s="4">
        <v>2.0</v>
      </c>
      <c r="B143" s="4">
        <v>0.0</v>
      </c>
      <c r="C143" s="4">
        <v>7.15</v>
      </c>
      <c r="D143" s="4" t="s">
        <v>19</v>
      </c>
      <c r="E143" s="3" t="s">
        <v>23</v>
      </c>
      <c r="F143" s="3">
        <v>3.0</v>
      </c>
      <c r="G143" s="4">
        <v>0.0</v>
      </c>
      <c r="H143" s="9"/>
      <c r="I143" s="10">
        <f t="shared" si="1"/>
        <v>8</v>
      </c>
      <c r="J143" s="10">
        <f t="shared" si="2"/>
        <v>114</v>
      </c>
      <c r="K143" s="10">
        <f t="shared" si="3"/>
        <v>1</v>
      </c>
      <c r="L143" s="10">
        <f t="array" ref="L143">INDEX(EnemyTypes!$B$2:$B1004,MATCH(D143,EnemyTypes!$A$2:$A1004,0),0)</f>
        <v>5</v>
      </c>
      <c r="M143" s="10" t="str">
        <f t="shared" si="4"/>
        <v>Right3</v>
      </c>
      <c r="N143" s="10">
        <f>MATCH(M143,SpawnPoints!$F$2:$F1004,0) - 1</f>
        <v>19</v>
      </c>
      <c r="O143" s="11"/>
      <c r="P143" s="1" t="b">
        <f t="shared" si="5"/>
        <v>1</v>
      </c>
    </row>
    <row r="144">
      <c r="A144" s="3">
        <v>2.0</v>
      </c>
      <c r="B144" s="3">
        <v>0.0</v>
      </c>
      <c r="C144" s="3">
        <v>7.6</v>
      </c>
      <c r="D144" s="3" t="s">
        <v>19</v>
      </c>
      <c r="E144" s="3" t="s">
        <v>23</v>
      </c>
      <c r="F144" s="3">
        <v>3.0</v>
      </c>
      <c r="G144" s="3">
        <v>0.0</v>
      </c>
      <c r="H144" s="9"/>
      <c r="I144" s="10">
        <f t="shared" si="1"/>
        <v>8</v>
      </c>
      <c r="J144" s="10">
        <f t="shared" si="2"/>
        <v>121</v>
      </c>
      <c r="K144" s="10">
        <f t="shared" si="3"/>
        <v>1</v>
      </c>
      <c r="L144" s="10">
        <f t="array" ref="L144">INDEX(EnemyTypes!$B$2:$B1004,MATCH(D144,EnemyTypes!$A$2:$A1004,0),0)</f>
        <v>5</v>
      </c>
      <c r="M144" s="10" t="str">
        <f t="shared" si="4"/>
        <v>Right3</v>
      </c>
      <c r="N144" s="10">
        <f>MATCH(M144,SpawnPoints!$F$2:$F1004,0) - 1</f>
        <v>19</v>
      </c>
      <c r="O144" s="11"/>
      <c r="P144" s="1" t="b">
        <f t="shared" si="5"/>
        <v>1</v>
      </c>
    </row>
    <row r="145">
      <c r="A145" s="4">
        <v>2.0</v>
      </c>
      <c r="B145" s="4">
        <v>0.0</v>
      </c>
      <c r="C145" s="4">
        <v>8.05</v>
      </c>
      <c r="D145" s="4" t="s">
        <v>19</v>
      </c>
      <c r="E145" s="3" t="s">
        <v>23</v>
      </c>
      <c r="F145" s="3">
        <v>3.0</v>
      </c>
      <c r="G145" s="4">
        <v>0.0</v>
      </c>
      <c r="H145" s="9"/>
      <c r="I145" s="10">
        <f t="shared" si="1"/>
        <v>8</v>
      </c>
      <c r="J145" s="10">
        <f t="shared" si="2"/>
        <v>128</v>
      </c>
      <c r="K145" s="10">
        <f t="shared" si="3"/>
        <v>1</v>
      </c>
      <c r="L145" s="10">
        <f t="array" ref="L145">INDEX(EnemyTypes!$B$2:$B1004,MATCH(D145,EnemyTypes!$A$2:$A1004,0),0)</f>
        <v>5</v>
      </c>
      <c r="M145" s="10" t="str">
        <f t="shared" si="4"/>
        <v>Right3</v>
      </c>
      <c r="N145" s="10">
        <f>MATCH(M145,SpawnPoints!$F$2:$F1004,0) - 1</f>
        <v>19</v>
      </c>
      <c r="O145" s="11"/>
      <c r="P145" s="1" t="b">
        <f t="shared" si="5"/>
        <v>1</v>
      </c>
    </row>
    <row r="146">
      <c r="A146" s="3">
        <v>2.0</v>
      </c>
      <c r="B146" s="3">
        <v>0.0</v>
      </c>
      <c r="C146" s="3">
        <v>8.5</v>
      </c>
      <c r="D146" s="3" t="s">
        <v>19</v>
      </c>
      <c r="E146" s="3" t="s">
        <v>23</v>
      </c>
      <c r="F146" s="3">
        <v>3.0</v>
      </c>
      <c r="G146" s="3">
        <v>0.0</v>
      </c>
      <c r="H146" s="9"/>
      <c r="I146" s="10">
        <f t="shared" si="1"/>
        <v>8</v>
      </c>
      <c r="J146" s="10">
        <f t="shared" si="2"/>
        <v>136</v>
      </c>
      <c r="K146" s="10">
        <f t="shared" si="3"/>
        <v>1</v>
      </c>
      <c r="L146" s="10">
        <f t="array" ref="L146">INDEX(EnemyTypes!$B$2:$B1004,MATCH(D146,EnemyTypes!$A$2:$A1004,0),0)</f>
        <v>5</v>
      </c>
      <c r="M146" s="10" t="str">
        <f t="shared" si="4"/>
        <v>Right3</v>
      </c>
      <c r="N146" s="10">
        <f>MATCH(M146,SpawnPoints!$F$2:$F1004,0) - 1</f>
        <v>19</v>
      </c>
      <c r="O146" s="11"/>
      <c r="P146" s="1" t="b">
        <f t="shared" si="5"/>
        <v>1</v>
      </c>
    </row>
    <row r="147">
      <c r="A147" s="4">
        <v>2.0</v>
      </c>
      <c r="B147" s="4">
        <v>0.0</v>
      </c>
      <c r="C147" s="4">
        <v>8.95</v>
      </c>
      <c r="D147" s="4" t="s">
        <v>19</v>
      </c>
      <c r="E147" s="3" t="s">
        <v>23</v>
      </c>
      <c r="F147" s="3">
        <v>3.0</v>
      </c>
      <c r="G147" s="4">
        <v>0.0</v>
      </c>
      <c r="H147" s="9"/>
      <c r="I147" s="10">
        <f t="shared" si="1"/>
        <v>8</v>
      </c>
      <c r="J147" s="10">
        <f t="shared" si="2"/>
        <v>143</v>
      </c>
      <c r="K147" s="10">
        <f t="shared" si="3"/>
        <v>1</v>
      </c>
      <c r="L147" s="10">
        <f t="array" ref="L147">INDEX(EnemyTypes!$B$2:$B1004,MATCH(D147,EnemyTypes!$A$2:$A1004,0),0)</f>
        <v>5</v>
      </c>
      <c r="M147" s="10" t="str">
        <f t="shared" si="4"/>
        <v>Right3</v>
      </c>
      <c r="N147" s="10">
        <f>MATCH(M147,SpawnPoints!$F$2:$F1004,0) - 1</f>
        <v>19</v>
      </c>
      <c r="O147" s="11"/>
      <c r="P147" s="1" t="b">
        <f t="shared" si="5"/>
        <v>1</v>
      </c>
    </row>
    <row r="148">
      <c r="A148" s="3">
        <v>2.0</v>
      </c>
      <c r="B148" s="3">
        <v>0.0</v>
      </c>
      <c r="C148" s="3">
        <v>9.15</v>
      </c>
      <c r="D148" s="3" t="s">
        <v>32</v>
      </c>
      <c r="E148" s="3" t="s">
        <v>15</v>
      </c>
      <c r="F148" s="3">
        <v>0.0</v>
      </c>
      <c r="G148" s="3">
        <v>19.0</v>
      </c>
      <c r="H148" s="9"/>
      <c r="I148" s="10">
        <f t="shared" si="1"/>
        <v>8</v>
      </c>
      <c r="J148" s="10">
        <f t="shared" si="2"/>
        <v>146</v>
      </c>
      <c r="K148" s="10">
        <f t="shared" si="3"/>
        <v>1</v>
      </c>
      <c r="L148" s="10">
        <f t="array" ref="L148">INDEX(EnemyTypes!$B$2:$B1004,MATCH(D148,EnemyTypes!$A$2:$A1004,0),0)</f>
        <v>10</v>
      </c>
      <c r="M148" s="10" t="str">
        <f t="shared" si="4"/>
        <v>Top0</v>
      </c>
      <c r="N148" s="10">
        <f>MATCH(M148,SpawnPoints!$F$2:$F1004,0) - 1</f>
        <v>0</v>
      </c>
      <c r="O148" s="11"/>
      <c r="P148" s="1" t="b">
        <f t="shared" si="5"/>
        <v>1</v>
      </c>
    </row>
    <row r="149">
      <c r="A149" s="4">
        <v>2.0</v>
      </c>
      <c r="B149" s="4">
        <v>0.0</v>
      </c>
      <c r="C149" s="4">
        <v>9.15</v>
      </c>
      <c r="D149" s="4" t="s">
        <v>14</v>
      </c>
      <c r="E149" s="4" t="s">
        <v>15</v>
      </c>
      <c r="F149" s="4">
        <v>6.0</v>
      </c>
      <c r="G149" s="4">
        <v>8.0</v>
      </c>
      <c r="H149" s="9"/>
      <c r="I149" s="10">
        <f t="shared" si="1"/>
        <v>8</v>
      </c>
      <c r="J149" s="10">
        <f t="shared" si="2"/>
        <v>146</v>
      </c>
      <c r="K149" s="10">
        <f t="shared" si="3"/>
        <v>1</v>
      </c>
      <c r="L149" s="10">
        <f t="array" ref="L149">INDEX(EnemyTypes!$B$2:$B1004,MATCH(D149,EnemyTypes!$A$2:$A1004,0),0)</f>
        <v>0</v>
      </c>
      <c r="M149" s="10" t="str">
        <f t="shared" si="4"/>
        <v>Top6</v>
      </c>
      <c r="N149" s="10">
        <f>MATCH(M149,SpawnPoints!$F$2:$F1004,0) - 1</f>
        <v>6</v>
      </c>
      <c r="O149" s="11"/>
      <c r="P149" s="1" t="b">
        <f t="shared" si="5"/>
        <v>1</v>
      </c>
    </row>
    <row r="150">
      <c r="A150" s="3">
        <v>2.0</v>
      </c>
      <c r="B150" s="3">
        <v>0.0</v>
      </c>
      <c r="C150" s="3">
        <v>9.15</v>
      </c>
      <c r="D150" s="3" t="s">
        <v>17</v>
      </c>
      <c r="E150" s="3" t="s">
        <v>15</v>
      </c>
      <c r="F150" s="3">
        <v>11.0</v>
      </c>
      <c r="G150" s="3">
        <v>13.0</v>
      </c>
      <c r="H150" s="9"/>
      <c r="I150" s="10">
        <f t="shared" si="1"/>
        <v>8</v>
      </c>
      <c r="J150" s="10">
        <f t="shared" si="2"/>
        <v>146</v>
      </c>
      <c r="K150" s="10">
        <f t="shared" si="3"/>
        <v>1</v>
      </c>
      <c r="L150" s="10">
        <f t="array" ref="L150">INDEX(EnemyTypes!$B$2:$B1004,MATCH(D150,EnemyTypes!$A$2:$A1004,0),0)</f>
        <v>1</v>
      </c>
      <c r="M150" s="10" t="str">
        <f t="shared" si="4"/>
        <v>Top11</v>
      </c>
      <c r="N150" s="10">
        <f>MATCH(M150,SpawnPoints!$F$2:$F1004,0) - 1</f>
        <v>11</v>
      </c>
      <c r="O150" s="11"/>
      <c r="P150" s="1" t="b">
        <f t="shared" si="5"/>
        <v>1</v>
      </c>
    </row>
    <row r="151">
      <c r="A151" s="4">
        <v>2.0</v>
      </c>
      <c r="B151" s="4">
        <v>0.0</v>
      </c>
      <c r="C151" s="4">
        <v>9.4</v>
      </c>
      <c r="D151" s="4" t="s">
        <v>19</v>
      </c>
      <c r="E151" s="3" t="s">
        <v>23</v>
      </c>
      <c r="F151" s="3">
        <v>3.0</v>
      </c>
      <c r="G151" s="4">
        <v>0.0</v>
      </c>
      <c r="H151" s="9"/>
      <c r="I151" s="10">
        <f t="shared" si="1"/>
        <v>8</v>
      </c>
      <c r="J151" s="10">
        <f t="shared" si="2"/>
        <v>150</v>
      </c>
      <c r="K151" s="10">
        <f t="shared" si="3"/>
        <v>1</v>
      </c>
      <c r="L151" s="10">
        <f t="array" ref="L151">INDEX(EnemyTypes!$B$2:$B1004,MATCH(D151,EnemyTypes!$A$2:$A1004,0),0)</f>
        <v>5</v>
      </c>
      <c r="M151" s="10" t="str">
        <f t="shared" si="4"/>
        <v>Right3</v>
      </c>
      <c r="N151" s="10">
        <f>MATCH(M151,SpawnPoints!$F$2:$F1004,0) - 1</f>
        <v>19</v>
      </c>
      <c r="O151" s="11"/>
      <c r="P151" s="1" t="b">
        <f t="shared" si="5"/>
        <v>1</v>
      </c>
    </row>
    <row r="152">
      <c r="A152" s="3">
        <v>2.0</v>
      </c>
      <c r="B152" s="3">
        <v>0.0</v>
      </c>
      <c r="C152" s="3">
        <v>9.85</v>
      </c>
      <c r="D152" s="3" t="s">
        <v>19</v>
      </c>
      <c r="E152" s="3" t="s">
        <v>23</v>
      </c>
      <c r="F152" s="3">
        <v>3.0</v>
      </c>
      <c r="G152" s="3">
        <v>0.0</v>
      </c>
      <c r="H152" s="9"/>
      <c r="I152" s="10">
        <f t="shared" si="1"/>
        <v>8</v>
      </c>
      <c r="J152" s="10">
        <f t="shared" si="2"/>
        <v>157</v>
      </c>
      <c r="K152" s="10">
        <f t="shared" si="3"/>
        <v>1</v>
      </c>
      <c r="L152" s="10">
        <f t="array" ref="L152">INDEX(EnemyTypes!$B$2:$B1004,MATCH(D152,EnemyTypes!$A$2:$A1004,0),0)</f>
        <v>5</v>
      </c>
      <c r="M152" s="10" t="str">
        <f t="shared" si="4"/>
        <v>Right3</v>
      </c>
      <c r="N152" s="10">
        <f>MATCH(M152,SpawnPoints!$F$2:$F1004,0) - 1</f>
        <v>19</v>
      </c>
      <c r="O152" s="11"/>
      <c r="P152" s="1" t="b">
        <f t="shared" si="5"/>
        <v>1</v>
      </c>
    </row>
    <row r="153">
      <c r="A153" s="4">
        <v>2.0</v>
      </c>
      <c r="B153" s="4">
        <v>0.0</v>
      </c>
      <c r="C153" s="4">
        <v>11.15</v>
      </c>
      <c r="D153" s="4" t="s">
        <v>31</v>
      </c>
      <c r="E153" s="4" t="s">
        <v>15</v>
      </c>
      <c r="F153" s="4">
        <v>3.0</v>
      </c>
      <c r="G153" s="4">
        <v>5.0</v>
      </c>
      <c r="H153" s="9"/>
      <c r="I153" s="10">
        <f t="shared" si="1"/>
        <v>8</v>
      </c>
      <c r="J153" s="10">
        <f t="shared" si="2"/>
        <v>178</v>
      </c>
      <c r="K153" s="10">
        <f t="shared" si="3"/>
        <v>1</v>
      </c>
      <c r="L153" s="10">
        <f t="array" ref="L153">INDEX(EnemyTypes!$B$2:$B1004,MATCH(D153,EnemyTypes!$A$2:$A1004,0),0)</f>
        <v>2</v>
      </c>
      <c r="M153" s="10" t="str">
        <f t="shared" si="4"/>
        <v>Top3</v>
      </c>
      <c r="N153" s="10">
        <f>MATCH(M153,SpawnPoints!$F$2:$F1004,0) - 1</f>
        <v>3</v>
      </c>
      <c r="O153" s="11"/>
      <c r="P153" s="1" t="b">
        <f t="shared" si="5"/>
        <v>1</v>
      </c>
    </row>
    <row r="154">
      <c r="A154" s="3">
        <v>2.0</v>
      </c>
      <c r="B154" s="3">
        <v>0.0</v>
      </c>
      <c r="C154" s="3">
        <v>11.15</v>
      </c>
      <c r="D154" s="3" t="s">
        <v>14</v>
      </c>
      <c r="E154" s="3" t="s">
        <v>15</v>
      </c>
      <c r="F154" s="3">
        <v>10.0</v>
      </c>
      <c r="G154" s="3">
        <v>12.0</v>
      </c>
      <c r="H154" s="9"/>
      <c r="I154" s="10">
        <f t="shared" si="1"/>
        <v>8</v>
      </c>
      <c r="J154" s="10">
        <f t="shared" si="2"/>
        <v>178</v>
      </c>
      <c r="K154" s="10">
        <f t="shared" si="3"/>
        <v>1</v>
      </c>
      <c r="L154" s="10">
        <f t="array" ref="L154">INDEX(EnemyTypes!$B$2:$B1004,MATCH(D154,EnemyTypes!$A$2:$A1004,0),0)</f>
        <v>0</v>
      </c>
      <c r="M154" s="10" t="str">
        <f t="shared" si="4"/>
        <v>Top10</v>
      </c>
      <c r="N154" s="10">
        <f>MATCH(M154,SpawnPoints!$F$2:$F1004,0) - 1</f>
        <v>10</v>
      </c>
      <c r="O154" s="11"/>
      <c r="P154" s="1" t="b">
        <f t="shared" si="5"/>
        <v>1</v>
      </c>
    </row>
    <row r="155">
      <c r="A155" s="4">
        <v>2.0</v>
      </c>
      <c r="B155" s="4">
        <v>0.0</v>
      </c>
      <c r="C155" s="4">
        <v>13.15</v>
      </c>
      <c r="D155" s="4" t="s">
        <v>30</v>
      </c>
      <c r="E155" s="4" t="s">
        <v>15</v>
      </c>
      <c r="F155" s="4">
        <v>0.0</v>
      </c>
      <c r="G155" s="4">
        <v>-2.0</v>
      </c>
      <c r="H155" s="9"/>
      <c r="I155" s="10">
        <f t="shared" si="1"/>
        <v>8</v>
      </c>
      <c r="J155" s="10">
        <f t="shared" si="2"/>
        <v>210</v>
      </c>
      <c r="K155" s="10">
        <f t="shared" si="3"/>
        <v>1</v>
      </c>
      <c r="L155" s="10">
        <f t="array" ref="L155">INDEX(EnemyTypes!$B$2:$B1004,MATCH(D155,EnemyTypes!$A$2:$A1004,0),0)</f>
        <v>8</v>
      </c>
      <c r="M155" s="10" t="str">
        <f t="shared" si="4"/>
        <v>Top0</v>
      </c>
      <c r="N155" s="10">
        <f>MATCH(M155,SpawnPoints!$F$2:$F1004,0) - 1</f>
        <v>0</v>
      </c>
      <c r="O155" s="11"/>
      <c r="P155" s="1" t="b">
        <f t="shared" si="5"/>
        <v>1</v>
      </c>
    </row>
    <row r="156">
      <c r="A156" s="3">
        <v>2.0</v>
      </c>
      <c r="B156" s="3">
        <v>0.0</v>
      </c>
      <c r="C156" s="3">
        <v>13.15</v>
      </c>
      <c r="D156" s="3" t="s">
        <v>33</v>
      </c>
      <c r="E156" s="3" t="s">
        <v>15</v>
      </c>
      <c r="F156" s="3">
        <v>0.0</v>
      </c>
      <c r="G156" s="3">
        <v>-2.0</v>
      </c>
      <c r="H156" s="9"/>
      <c r="I156" s="10">
        <f t="shared" si="1"/>
        <v>8</v>
      </c>
      <c r="J156" s="10">
        <f t="shared" si="2"/>
        <v>210</v>
      </c>
      <c r="K156" s="10">
        <f t="shared" si="3"/>
        <v>1</v>
      </c>
      <c r="L156" s="10">
        <f t="array" ref="L156">INDEX(EnemyTypes!$B$2:$B1004,MATCH(D156,EnemyTypes!$A$2:$A1004,0),0)</f>
        <v>7</v>
      </c>
      <c r="M156" s="10" t="str">
        <f t="shared" si="4"/>
        <v>Top0</v>
      </c>
      <c r="N156" s="10">
        <f>MATCH(M156,SpawnPoints!$F$2:$F1004,0) - 1</f>
        <v>0</v>
      </c>
      <c r="O156" s="11"/>
      <c r="P156" s="1" t="b">
        <f t="shared" si="5"/>
        <v>1</v>
      </c>
    </row>
    <row r="157">
      <c r="A157" s="4">
        <v>2.0</v>
      </c>
      <c r="B157" s="4">
        <v>0.0</v>
      </c>
      <c r="C157" s="4">
        <v>13.15</v>
      </c>
      <c r="D157" s="4" t="s">
        <v>33</v>
      </c>
      <c r="E157" s="4" t="s">
        <v>15</v>
      </c>
      <c r="F157" s="4">
        <v>14.0</v>
      </c>
      <c r="G157" s="4">
        <v>-2.0</v>
      </c>
      <c r="H157" s="9"/>
      <c r="I157" s="10">
        <f t="shared" si="1"/>
        <v>8</v>
      </c>
      <c r="J157" s="10">
        <f t="shared" si="2"/>
        <v>210</v>
      </c>
      <c r="K157" s="10">
        <f t="shared" si="3"/>
        <v>1</v>
      </c>
      <c r="L157" s="10">
        <f t="array" ref="L157">INDEX(EnemyTypes!$B$2:$B1004,MATCH(D157,EnemyTypes!$A$2:$A1004,0),0)</f>
        <v>7</v>
      </c>
      <c r="M157" s="10" t="str">
        <f t="shared" si="4"/>
        <v>Top14</v>
      </c>
      <c r="N157" s="10">
        <f>MATCH(M157,SpawnPoints!$F$2:$F1004,0) - 1</f>
        <v>14</v>
      </c>
      <c r="O157" s="11"/>
      <c r="P157" s="1" t="b">
        <f t="shared" si="5"/>
        <v>1</v>
      </c>
    </row>
    <row r="158">
      <c r="A158" s="3">
        <v>2.0</v>
      </c>
      <c r="B158" s="3">
        <v>0.0</v>
      </c>
      <c r="C158" s="3">
        <v>15.15</v>
      </c>
      <c r="D158" s="3" t="s">
        <v>14</v>
      </c>
      <c r="E158" s="3" t="s">
        <v>15</v>
      </c>
      <c r="F158" s="3">
        <v>4.0</v>
      </c>
      <c r="G158" s="3">
        <v>6.0</v>
      </c>
      <c r="H158" s="9"/>
      <c r="I158" s="10">
        <f t="shared" si="1"/>
        <v>8</v>
      </c>
      <c r="J158" s="10">
        <f t="shared" si="2"/>
        <v>242</v>
      </c>
      <c r="K158" s="10">
        <f t="shared" si="3"/>
        <v>1</v>
      </c>
      <c r="L158" s="10">
        <f t="array" ref="L158">INDEX(EnemyTypes!$B$2:$B1004,MATCH(D158,EnemyTypes!$A$2:$A1004,0),0)</f>
        <v>0</v>
      </c>
      <c r="M158" s="10" t="str">
        <f t="shared" si="4"/>
        <v>Top4</v>
      </c>
      <c r="N158" s="10">
        <f>MATCH(M158,SpawnPoints!$F$2:$F1004,0) - 1</f>
        <v>4</v>
      </c>
      <c r="O158" s="11"/>
      <c r="P158" s="1" t="b">
        <f t="shared" si="5"/>
        <v>1</v>
      </c>
    </row>
    <row r="159">
      <c r="A159" s="4">
        <v>2.0</v>
      </c>
      <c r="B159" s="4">
        <v>0.0</v>
      </c>
      <c r="C159" s="4">
        <v>15.15</v>
      </c>
      <c r="D159" s="4" t="s">
        <v>14</v>
      </c>
      <c r="E159" s="4" t="s">
        <v>15</v>
      </c>
      <c r="F159" s="4">
        <v>7.0</v>
      </c>
      <c r="G159" s="4">
        <v>9.0</v>
      </c>
      <c r="H159" s="9"/>
      <c r="I159" s="10">
        <f t="shared" si="1"/>
        <v>8</v>
      </c>
      <c r="J159" s="10">
        <f t="shared" si="2"/>
        <v>242</v>
      </c>
      <c r="K159" s="10">
        <f t="shared" si="3"/>
        <v>1</v>
      </c>
      <c r="L159" s="10">
        <f t="array" ref="L159">INDEX(EnemyTypes!$B$2:$B1004,MATCH(D159,EnemyTypes!$A$2:$A1004,0),0)</f>
        <v>0</v>
      </c>
      <c r="M159" s="10" t="str">
        <f t="shared" si="4"/>
        <v>Top7</v>
      </c>
      <c r="N159" s="10">
        <f>MATCH(M159,SpawnPoints!$F$2:$F1004,0) - 1</f>
        <v>7</v>
      </c>
      <c r="O159" s="11"/>
      <c r="P159" s="1" t="b">
        <f t="shared" si="5"/>
        <v>1</v>
      </c>
    </row>
    <row r="160">
      <c r="A160" s="3">
        <v>2.0</v>
      </c>
      <c r="B160" s="3">
        <v>0.0</v>
      </c>
      <c r="C160" s="3">
        <v>15.15</v>
      </c>
      <c r="D160" s="3" t="s">
        <v>14</v>
      </c>
      <c r="E160" s="3" t="s">
        <v>15</v>
      </c>
      <c r="F160" s="3">
        <v>10.0</v>
      </c>
      <c r="G160" s="3">
        <v>12.0</v>
      </c>
      <c r="H160" s="9"/>
      <c r="I160" s="10">
        <f t="shared" si="1"/>
        <v>8</v>
      </c>
      <c r="J160" s="10">
        <f t="shared" si="2"/>
        <v>242</v>
      </c>
      <c r="K160" s="10">
        <f t="shared" si="3"/>
        <v>1</v>
      </c>
      <c r="L160" s="10">
        <f t="array" ref="L160">INDEX(EnemyTypes!$B$2:$B1004,MATCH(D160,EnemyTypes!$A$2:$A1004,0),0)</f>
        <v>0</v>
      </c>
      <c r="M160" s="10" t="str">
        <f t="shared" si="4"/>
        <v>Top10</v>
      </c>
      <c r="N160" s="10">
        <f>MATCH(M160,SpawnPoints!$F$2:$F1004,0) - 1</f>
        <v>10</v>
      </c>
      <c r="O160" s="11"/>
      <c r="P160" s="1" t="b">
        <f t="shared" si="5"/>
        <v>1</v>
      </c>
    </row>
    <row r="161">
      <c r="A161" s="4">
        <v>2.0</v>
      </c>
      <c r="B161" s="4">
        <v>0.0</v>
      </c>
      <c r="C161" s="4">
        <v>17.15</v>
      </c>
      <c r="D161" s="4" t="s">
        <v>17</v>
      </c>
      <c r="E161" s="4" t="s">
        <v>15</v>
      </c>
      <c r="F161" s="4">
        <v>2.0</v>
      </c>
      <c r="G161" s="4">
        <v>4.0</v>
      </c>
      <c r="H161" s="9"/>
      <c r="I161" s="10">
        <f t="shared" si="1"/>
        <v>8</v>
      </c>
      <c r="J161" s="10">
        <f t="shared" si="2"/>
        <v>274</v>
      </c>
      <c r="K161" s="10">
        <f t="shared" si="3"/>
        <v>1</v>
      </c>
      <c r="L161" s="10">
        <f t="array" ref="L161">INDEX(EnemyTypes!$B$2:$B1004,MATCH(D161,EnemyTypes!$A$2:$A1004,0),0)</f>
        <v>1</v>
      </c>
      <c r="M161" s="10" t="str">
        <f t="shared" si="4"/>
        <v>Top2</v>
      </c>
      <c r="N161" s="10">
        <f>MATCH(M161,SpawnPoints!$F$2:$F1004,0) - 1</f>
        <v>2</v>
      </c>
      <c r="O161" s="11"/>
      <c r="P161" s="1" t="b">
        <f t="shared" si="5"/>
        <v>1</v>
      </c>
    </row>
    <row r="162">
      <c r="A162" s="3">
        <v>2.0</v>
      </c>
      <c r="B162" s="3">
        <v>0.0</v>
      </c>
      <c r="C162" s="3">
        <v>19.15</v>
      </c>
      <c r="D162" s="3" t="s">
        <v>14</v>
      </c>
      <c r="E162" s="3" t="s">
        <v>15</v>
      </c>
      <c r="F162" s="3">
        <v>1.0</v>
      </c>
      <c r="G162" s="3">
        <v>3.0</v>
      </c>
      <c r="H162" s="9"/>
      <c r="I162" s="10">
        <f t="shared" si="1"/>
        <v>8</v>
      </c>
      <c r="J162" s="10">
        <f t="shared" si="2"/>
        <v>306</v>
      </c>
      <c r="K162" s="10">
        <f t="shared" si="3"/>
        <v>1</v>
      </c>
      <c r="L162" s="10">
        <f t="array" ref="L162">INDEX(EnemyTypes!$B$2:$B1004,MATCH(D162,EnemyTypes!$A$2:$A1004,0),0)</f>
        <v>0</v>
      </c>
      <c r="M162" s="10" t="str">
        <f t="shared" si="4"/>
        <v>Top1</v>
      </c>
      <c r="N162" s="10">
        <f>MATCH(M162,SpawnPoints!$F$2:$F1004,0) - 1</f>
        <v>1</v>
      </c>
      <c r="O162" s="11"/>
      <c r="P162" s="1" t="b">
        <f t="shared" si="5"/>
        <v>1</v>
      </c>
    </row>
    <row r="163">
      <c r="A163" s="4">
        <v>2.0</v>
      </c>
      <c r="B163" s="4">
        <v>0.0</v>
      </c>
      <c r="C163" s="4">
        <v>19.15</v>
      </c>
      <c r="D163" s="4" t="s">
        <v>14</v>
      </c>
      <c r="E163" s="4" t="s">
        <v>15</v>
      </c>
      <c r="F163" s="4">
        <v>10.0</v>
      </c>
      <c r="G163" s="4">
        <v>12.0</v>
      </c>
      <c r="H163" s="9"/>
      <c r="I163" s="10">
        <f t="shared" si="1"/>
        <v>8</v>
      </c>
      <c r="J163" s="10">
        <f t="shared" si="2"/>
        <v>306</v>
      </c>
      <c r="K163" s="10">
        <f t="shared" si="3"/>
        <v>1</v>
      </c>
      <c r="L163" s="10">
        <f t="array" ref="L163">INDEX(EnemyTypes!$B$2:$B1004,MATCH(D163,EnemyTypes!$A$2:$A1004,0),0)</f>
        <v>0</v>
      </c>
      <c r="M163" s="10" t="str">
        <f t="shared" si="4"/>
        <v>Top10</v>
      </c>
      <c r="N163" s="10">
        <f>MATCH(M163,SpawnPoints!$F$2:$F1004,0) - 1</f>
        <v>10</v>
      </c>
      <c r="O163" s="11"/>
      <c r="P163" s="1" t="b">
        <f t="shared" si="5"/>
        <v>1</v>
      </c>
    </row>
    <row r="164">
      <c r="A164" s="3">
        <v>2.0</v>
      </c>
      <c r="B164" s="3">
        <v>0.0</v>
      </c>
      <c r="C164" s="3">
        <v>19.15</v>
      </c>
      <c r="D164" s="3" t="s">
        <v>14</v>
      </c>
      <c r="E164" s="3" t="s">
        <v>15</v>
      </c>
      <c r="F164" s="3">
        <v>4.0</v>
      </c>
      <c r="G164" s="3">
        <v>6.0</v>
      </c>
      <c r="H164" s="9"/>
      <c r="I164" s="10">
        <f t="shared" si="1"/>
        <v>8</v>
      </c>
      <c r="J164" s="10">
        <f t="shared" si="2"/>
        <v>306</v>
      </c>
      <c r="K164" s="10">
        <f t="shared" si="3"/>
        <v>1</v>
      </c>
      <c r="L164" s="10">
        <f t="array" ref="L164">INDEX(EnemyTypes!$B$2:$B1004,MATCH(D164,EnemyTypes!$A$2:$A1004,0),0)</f>
        <v>0</v>
      </c>
      <c r="M164" s="10" t="str">
        <f t="shared" si="4"/>
        <v>Top4</v>
      </c>
      <c r="N164" s="10">
        <f>MATCH(M164,SpawnPoints!$F$2:$F1004,0) - 1</f>
        <v>4</v>
      </c>
      <c r="O164" s="11"/>
      <c r="P164" s="1" t="b">
        <f t="shared" si="5"/>
        <v>1</v>
      </c>
    </row>
    <row r="165">
      <c r="A165" s="4">
        <v>2.0</v>
      </c>
      <c r="B165" s="4">
        <v>0.0</v>
      </c>
      <c r="C165" s="4">
        <v>21.15</v>
      </c>
      <c r="D165" s="4" t="s">
        <v>30</v>
      </c>
      <c r="E165" s="4" t="s">
        <v>15</v>
      </c>
      <c r="F165" s="4">
        <v>0.0</v>
      </c>
      <c r="G165" s="4">
        <v>-2.0</v>
      </c>
      <c r="H165" s="9"/>
      <c r="I165" s="10">
        <f t="shared" si="1"/>
        <v>8</v>
      </c>
      <c r="J165" s="10">
        <f t="shared" si="2"/>
        <v>338</v>
      </c>
      <c r="K165" s="10">
        <f t="shared" si="3"/>
        <v>1</v>
      </c>
      <c r="L165" s="10">
        <f t="array" ref="L165">INDEX(EnemyTypes!$B$2:$B1004,MATCH(D165,EnemyTypes!$A$2:$A1004,0),0)</f>
        <v>8</v>
      </c>
      <c r="M165" s="10" t="str">
        <f t="shared" si="4"/>
        <v>Top0</v>
      </c>
      <c r="N165" s="10">
        <f>MATCH(M165,SpawnPoints!$F$2:$F1004,0) - 1</f>
        <v>0</v>
      </c>
      <c r="O165" s="11"/>
      <c r="P165" s="1" t="b">
        <f t="shared" si="5"/>
        <v>1</v>
      </c>
    </row>
    <row r="166">
      <c r="A166" s="3">
        <v>2.0</v>
      </c>
      <c r="B166" s="3">
        <v>0.0</v>
      </c>
      <c r="C166" s="3">
        <v>23.15</v>
      </c>
      <c r="D166" s="3" t="s">
        <v>28</v>
      </c>
      <c r="E166" s="3" t="s">
        <v>15</v>
      </c>
      <c r="F166" s="3">
        <v>1.0</v>
      </c>
      <c r="G166" s="3">
        <v>3.0</v>
      </c>
      <c r="H166" s="9"/>
      <c r="I166" s="10">
        <f t="shared" si="1"/>
        <v>8</v>
      </c>
      <c r="J166" s="10">
        <f t="shared" si="2"/>
        <v>370</v>
      </c>
      <c r="K166" s="10">
        <f t="shared" si="3"/>
        <v>1</v>
      </c>
      <c r="L166" s="10">
        <f t="array" ref="L166">INDEX(EnemyTypes!$B$2:$B1004,MATCH(D166,EnemyTypes!$A$2:$A1004,0),0)</f>
        <v>4</v>
      </c>
      <c r="M166" s="10" t="str">
        <f t="shared" si="4"/>
        <v>Top1</v>
      </c>
      <c r="N166" s="10">
        <f>MATCH(M166,SpawnPoints!$F$2:$F1004,0) - 1</f>
        <v>1</v>
      </c>
      <c r="O166" s="11"/>
      <c r="P166" s="1" t="b">
        <f t="shared" si="5"/>
        <v>1</v>
      </c>
    </row>
    <row r="167">
      <c r="A167" s="4">
        <v>2.0</v>
      </c>
      <c r="B167" s="4">
        <v>0.0</v>
      </c>
      <c r="C167" s="4">
        <v>23.15</v>
      </c>
      <c r="D167" s="4" t="s">
        <v>28</v>
      </c>
      <c r="E167" s="4" t="s">
        <v>15</v>
      </c>
      <c r="F167" s="4">
        <v>2.0</v>
      </c>
      <c r="G167" s="4">
        <v>4.0</v>
      </c>
      <c r="H167" s="9"/>
      <c r="I167" s="10">
        <f t="shared" si="1"/>
        <v>8</v>
      </c>
      <c r="J167" s="10">
        <f t="shared" si="2"/>
        <v>370</v>
      </c>
      <c r="K167" s="10">
        <f t="shared" si="3"/>
        <v>1</v>
      </c>
      <c r="L167" s="10">
        <f t="array" ref="L167">INDEX(EnemyTypes!$B$2:$B1004,MATCH(D167,EnemyTypes!$A$2:$A1004,0),0)</f>
        <v>4</v>
      </c>
      <c r="M167" s="10" t="str">
        <f t="shared" si="4"/>
        <v>Top2</v>
      </c>
      <c r="N167" s="10">
        <f>MATCH(M167,SpawnPoints!$F$2:$F1004,0) - 1</f>
        <v>2</v>
      </c>
      <c r="O167" s="11"/>
      <c r="P167" s="1" t="b">
        <f t="shared" si="5"/>
        <v>1</v>
      </c>
    </row>
    <row r="168">
      <c r="A168" s="3">
        <v>2.0</v>
      </c>
      <c r="B168" s="3">
        <v>0.0</v>
      </c>
      <c r="C168" s="3">
        <v>23.15</v>
      </c>
      <c r="D168" s="3" t="s">
        <v>16</v>
      </c>
      <c r="E168" s="3" t="s">
        <v>15</v>
      </c>
      <c r="F168" s="3">
        <v>4.0</v>
      </c>
      <c r="G168" s="3">
        <v>6.0</v>
      </c>
      <c r="H168" s="9"/>
      <c r="I168" s="10">
        <f t="shared" si="1"/>
        <v>8</v>
      </c>
      <c r="J168" s="10">
        <f t="shared" si="2"/>
        <v>370</v>
      </c>
      <c r="K168" s="10">
        <f t="shared" si="3"/>
        <v>1</v>
      </c>
      <c r="L168" s="10">
        <f t="array" ref="L168">INDEX(EnemyTypes!$B$2:$B1004,MATCH(D168,EnemyTypes!$A$2:$A1004,0),0)</f>
        <v>3</v>
      </c>
      <c r="M168" s="10" t="str">
        <f t="shared" si="4"/>
        <v>Top4</v>
      </c>
      <c r="N168" s="10">
        <f>MATCH(M168,SpawnPoints!$F$2:$F1004,0) - 1</f>
        <v>4</v>
      </c>
      <c r="O168" s="11"/>
      <c r="P168" s="1" t="b">
        <f t="shared" si="5"/>
        <v>1</v>
      </c>
    </row>
    <row r="169">
      <c r="A169" s="4">
        <v>2.0</v>
      </c>
      <c r="B169" s="4">
        <v>0.0</v>
      </c>
      <c r="C169" s="4">
        <v>23.15</v>
      </c>
      <c r="D169" s="4" t="s">
        <v>16</v>
      </c>
      <c r="E169" s="4" t="s">
        <v>15</v>
      </c>
      <c r="F169" s="4">
        <v>7.0</v>
      </c>
      <c r="G169" s="4">
        <v>9.0</v>
      </c>
      <c r="H169" s="9"/>
      <c r="I169" s="10">
        <f t="shared" si="1"/>
        <v>8</v>
      </c>
      <c r="J169" s="10">
        <f t="shared" si="2"/>
        <v>370</v>
      </c>
      <c r="K169" s="10">
        <f t="shared" si="3"/>
        <v>1</v>
      </c>
      <c r="L169" s="10">
        <f t="array" ref="L169">INDEX(EnemyTypes!$B$2:$B1004,MATCH(D169,EnemyTypes!$A$2:$A1004,0),0)</f>
        <v>3</v>
      </c>
      <c r="M169" s="10" t="str">
        <f t="shared" si="4"/>
        <v>Top7</v>
      </c>
      <c r="N169" s="10">
        <f>MATCH(M169,SpawnPoints!$F$2:$F1004,0) - 1</f>
        <v>7</v>
      </c>
      <c r="O169" s="11"/>
      <c r="P169" s="1" t="b">
        <f t="shared" si="5"/>
        <v>1</v>
      </c>
    </row>
    <row r="170">
      <c r="A170" s="3">
        <v>2.0</v>
      </c>
      <c r="B170" s="3">
        <v>0.0</v>
      </c>
      <c r="C170" s="3">
        <v>23.15</v>
      </c>
      <c r="D170" s="3" t="s">
        <v>16</v>
      </c>
      <c r="E170" s="3" t="s">
        <v>15</v>
      </c>
      <c r="F170" s="3">
        <v>10.0</v>
      </c>
      <c r="G170" s="3">
        <v>12.0</v>
      </c>
      <c r="H170" s="9"/>
      <c r="I170" s="10">
        <f t="shared" si="1"/>
        <v>8</v>
      </c>
      <c r="J170" s="10">
        <f t="shared" si="2"/>
        <v>370</v>
      </c>
      <c r="K170" s="10">
        <f t="shared" si="3"/>
        <v>1</v>
      </c>
      <c r="L170" s="10">
        <f t="array" ref="L170">INDEX(EnemyTypes!$B$2:$B1004,MATCH(D170,EnemyTypes!$A$2:$A1004,0),0)</f>
        <v>3</v>
      </c>
      <c r="M170" s="10" t="str">
        <f t="shared" si="4"/>
        <v>Top10</v>
      </c>
      <c r="N170" s="10">
        <f>MATCH(M170,SpawnPoints!$F$2:$F1004,0) - 1</f>
        <v>10</v>
      </c>
      <c r="O170" s="11"/>
      <c r="P170" s="1" t="b">
        <f t="shared" si="5"/>
        <v>1</v>
      </c>
    </row>
    <row r="171">
      <c r="A171" s="4">
        <v>2.0</v>
      </c>
      <c r="B171" s="4">
        <v>0.0</v>
      </c>
      <c r="C171" s="4">
        <v>23.15</v>
      </c>
      <c r="D171" s="4" t="s">
        <v>28</v>
      </c>
      <c r="E171" s="4" t="s">
        <v>15</v>
      </c>
      <c r="F171" s="4">
        <v>11.0</v>
      </c>
      <c r="G171" s="4">
        <v>13.0</v>
      </c>
      <c r="H171" s="9"/>
      <c r="I171" s="10">
        <f t="shared" si="1"/>
        <v>8</v>
      </c>
      <c r="J171" s="10">
        <f t="shared" si="2"/>
        <v>370</v>
      </c>
      <c r="K171" s="10">
        <f t="shared" si="3"/>
        <v>1</v>
      </c>
      <c r="L171" s="10">
        <f t="array" ref="L171">INDEX(EnemyTypes!$B$2:$B1004,MATCH(D171,EnemyTypes!$A$2:$A1004,0),0)</f>
        <v>4</v>
      </c>
      <c r="M171" s="10" t="str">
        <f t="shared" si="4"/>
        <v>Top11</v>
      </c>
      <c r="N171" s="10">
        <f>MATCH(M171,SpawnPoints!$F$2:$F1004,0) - 1</f>
        <v>11</v>
      </c>
      <c r="O171" s="11"/>
      <c r="P171" s="1" t="b">
        <f t="shared" si="5"/>
        <v>1</v>
      </c>
    </row>
    <row r="172">
      <c r="A172" s="3">
        <v>2.0</v>
      </c>
      <c r="B172" s="3">
        <v>0.0</v>
      </c>
      <c r="C172" s="3">
        <v>23.15</v>
      </c>
      <c r="D172" s="3" t="s">
        <v>28</v>
      </c>
      <c r="E172" s="3" t="s">
        <v>15</v>
      </c>
      <c r="F172" s="3">
        <v>13.0</v>
      </c>
      <c r="G172" s="3">
        <v>15.0</v>
      </c>
      <c r="H172" s="9"/>
      <c r="I172" s="10">
        <f t="shared" si="1"/>
        <v>8</v>
      </c>
      <c r="J172" s="10">
        <f t="shared" si="2"/>
        <v>370</v>
      </c>
      <c r="K172" s="10">
        <f t="shared" si="3"/>
        <v>1</v>
      </c>
      <c r="L172" s="10">
        <f t="array" ref="L172">INDEX(EnemyTypes!$B$2:$B1004,MATCH(D172,EnemyTypes!$A$2:$A1004,0),0)</f>
        <v>4</v>
      </c>
      <c r="M172" s="10" t="str">
        <f t="shared" si="4"/>
        <v>Top13</v>
      </c>
      <c r="N172" s="10">
        <f>MATCH(M172,SpawnPoints!$F$2:$F1004,0) - 1</f>
        <v>13</v>
      </c>
      <c r="O172" s="11"/>
      <c r="P172" s="1" t="b">
        <f t="shared" si="5"/>
        <v>1</v>
      </c>
    </row>
    <row r="173">
      <c r="A173" s="4">
        <v>2.0</v>
      </c>
      <c r="B173" s="4">
        <v>0.0</v>
      </c>
      <c r="C173" s="4">
        <v>24.49</v>
      </c>
      <c r="D173" s="4" t="s">
        <v>14</v>
      </c>
      <c r="E173" s="4" t="s">
        <v>15</v>
      </c>
      <c r="F173" s="4">
        <v>0.0</v>
      </c>
      <c r="G173" s="4">
        <v>2.0</v>
      </c>
      <c r="H173" s="9"/>
      <c r="I173" s="10">
        <f t="shared" si="1"/>
        <v>8</v>
      </c>
      <c r="J173" s="10">
        <f t="shared" si="2"/>
        <v>391</v>
      </c>
      <c r="K173" s="10">
        <f t="shared" si="3"/>
        <v>1</v>
      </c>
      <c r="L173" s="10">
        <f t="array" ref="L173">INDEX(EnemyTypes!$B$2:$B1004,MATCH(D173,EnemyTypes!$A$2:$A1004,0),0)</f>
        <v>0</v>
      </c>
      <c r="M173" s="10" t="str">
        <f t="shared" si="4"/>
        <v>Top0</v>
      </c>
      <c r="N173" s="10">
        <f>MATCH(M173,SpawnPoints!$F$2:$F1004,0) - 1</f>
        <v>0</v>
      </c>
      <c r="O173" s="11"/>
      <c r="P173" s="1" t="b">
        <f t="shared" si="5"/>
        <v>1</v>
      </c>
    </row>
    <row r="174">
      <c r="A174" s="3">
        <v>2.0</v>
      </c>
      <c r="B174" s="3">
        <v>0.0</v>
      </c>
      <c r="C174" s="3">
        <v>26.49</v>
      </c>
      <c r="D174" s="3" t="s">
        <v>14</v>
      </c>
      <c r="E174" s="3" t="s">
        <v>15</v>
      </c>
      <c r="F174" s="3">
        <v>1.0</v>
      </c>
      <c r="G174" s="3">
        <v>3.0</v>
      </c>
      <c r="H174" s="9"/>
      <c r="I174" s="10">
        <f t="shared" si="1"/>
        <v>8</v>
      </c>
      <c r="J174" s="10">
        <f t="shared" si="2"/>
        <v>423</v>
      </c>
      <c r="K174" s="10">
        <f t="shared" si="3"/>
        <v>1</v>
      </c>
      <c r="L174" s="10">
        <f t="array" ref="L174">INDEX(EnemyTypes!$B$2:$B1004,MATCH(D174,EnemyTypes!$A$2:$A1004,0),0)</f>
        <v>0</v>
      </c>
      <c r="M174" s="10" t="str">
        <f t="shared" si="4"/>
        <v>Top1</v>
      </c>
      <c r="N174" s="10">
        <f>MATCH(M174,SpawnPoints!$F$2:$F1004,0) - 1</f>
        <v>1</v>
      </c>
      <c r="O174" s="11"/>
      <c r="P174" s="1" t="b">
        <f t="shared" si="5"/>
        <v>1</v>
      </c>
    </row>
    <row r="175">
      <c r="A175" s="4">
        <v>2.0</v>
      </c>
      <c r="B175" s="4">
        <v>0.0</v>
      </c>
      <c r="C175" s="4">
        <v>26.49</v>
      </c>
      <c r="D175" s="4" t="s">
        <v>17</v>
      </c>
      <c r="E175" s="4" t="s">
        <v>15</v>
      </c>
      <c r="F175" s="4">
        <v>5.0</v>
      </c>
      <c r="G175" s="4">
        <v>7.0</v>
      </c>
      <c r="H175" s="9"/>
      <c r="I175" s="10">
        <f t="shared" si="1"/>
        <v>8</v>
      </c>
      <c r="J175" s="10">
        <f t="shared" si="2"/>
        <v>423</v>
      </c>
      <c r="K175" s="10">
        <f t="shared" si="3"/>
        <v>1</v>
      </c>
      <c r="L175" s="10">
        <f t="array" ref="L175">INDEX(EnemyTypes!$B$2:$B1004,MATCH(D175,EnemyTypes!$A$2:$A1004,0),0)</f>
        <v>1</v>
      </c>
      <c r="M175" s="10" t="str">
        <f t="shared" si="4"/>
        <v>Top5</v>
      </c>
      <c r="N175" s="10">
        <f>MATCH(M175,SpawnPoints!$F$2:$F1004,0) - 1</f>
        <v>5</v>
      </c>
      <c r="O175" s="11"/>
      <c r="P175" s="1" t="b">
        <f t="shared" si="5"/>
        <v>1</v>
      </c>
    </row>
    <row r="176">
      <c r="A176" s="3">
        <v>2.0</v>
      </c>
      <c r="B176" s="3">
        <v>0.0</v>
      </c>
      <c r="C176" s="3">
        <v>28.49</v>
      </c>
      <c r="D176" s="3" t="s">
        <v>27</v>
      </c>
      <c r="E176" s="3" t="s">
        <v>22</v>
      </c>
      <c r="F176" s="3">
        <v>12.0</v>
      </c>
      <c r="G176" s="3">
        <v>1.0</v>
      </c>
      <c r="H176" s="9"/>
      <c r="I176" s="10">
        <f t="shared" si="1"/>
        <v>8</v>
      </c>
      <c r="J176" s="10">
        <f t="shared" si="2"/>
        <v>455</v>
      </c>
      <c r="K176" s="10">
        <f t="shared" si="3"/>
        <v>1</v>
      </c>
      <c r="L176" s="10">
        <f t="array" ref="L176">INDEX(EnemyTypes!$B$2:$B1004,MATCH(D176,EnemyTypes!$A$2:$A1004,0),0)</f>
        <v>6</v>
      </c>
      <c r="M176" s="10" t="str">
        <f t="shared" si="4"/>
        <v>Left12</v>
      </c>
      <c r="N176" s="10">
        <f>MATCH(M176,SpawnPoints!$F$2:$F1004,0) - 1</f>
        <v>60</v>
      </c>
      <c r="O176" s="11"/>
      <c r="P176" s="1" t="b">
        <f t="shared" si="5"/>
        <v>1</v>
      </c>
    </row>
    <row r="177">
      <c r="A177" s="4">
        <v>2.0</v>
      </c>
      <c r="B177" s="4">
        <v>0.0</v>
      </c>
      <c r="C177" s="4">
        <v>28.94</v>
      </c>
      <c r="D177" s="4" t="s">
        <v>27</v>
      </c>
      <c r="E177" s="3" t="s">
        <v>22</v>
      </c>
      <c r="F177" s="3">
        <v>12.0</v>
      </c>
      <c r="G177" s="4">
        <v>1.0</v>
      </c>
      <c r="H177" s="9"/>
      <c r="I177" s="10">
        <f t="shared" si="1"/>
        <v>8</v>
      </c>
      <c r="J177" s="10">
        <f t="shared" si="2"/>
        <v>463</v>
      </c>
      <c r="K177" s="10">
        <f t="shared" si="3"/>
        <v>1</v>
      </c>
      <c r="L177" s="10">
        <f t="array" ref="L177">INDEX(EnemyTypes!$B$2:$B1004,MATCH(D177,EnemyTypes!$A$2:$A1004,0),0)</f>
        <v>6</v>
      </c>
      <c r="M177" s="10" t="str">
        <f t="shared" si="4"/>
        <v>Left12</v>
      </c>
      <c r="N177" s="10">
        <f>MATCH(M177,SpawnPoints!$F$2:$F1004,0) - 1</f>
        <v>60</v>
      </c>
      <c r="O177" s="11"/>
      <c r="P177" s="1" t="b">
        <f t="shared" si="5"/>
        <v>1</v>
      </c>
    </row>
    <row r="178">
      <c r="A178" s="3">
        <v>2.0</v>
      </c>
      <c r="B178" s="3">
        <v>0.0</v>
      </c>
      <c r="C178" s="3">
        <v>29.39</v>
      </c>
      <c r="D178" s="3" t="s">
        <v>27</v>
      </c>
      <c r="E178" s="3" t="s">
        <v>22</v>
      </c>
      <c r="F178" s="3">
        <v>12.0</v>
      </c>
      <c r="G178" s="3">
        <v>1.0</v>
      </c>
      <c r="H178" s="9"/>
      <c r="I178" s="10">
        <f t="shared" si="1"/>
        <v>8</v>
      </c>
      <c r="J178" s="10">
        <f t="shared" si="2"/>
        <v>470</v>
      </c>
      <c r="K178" s="10">
        <f t="shared" si="3"/>
        <v>1</v>
      </c>
      <c r="L178" s="10">
        <f t="array" ref="L178">INDEX(EnemyTypes!$B$2:$B1004,MATCH(D178,EnemyTypes!$A$2:$A1004,0),0)</f>
        <v>6</v>
      </c>
      <c r="M178" s="10" t="str">
        <f t="shared" si="4"/>
        <v>Left12</v>
      </c>
      <c r="N178" s="10">
        <f>MATCH(M178,SpawnPoints!$F$2:$F1004,0) - 1</f>
        <v>60</v>
      </c>
      <c r="O178" s="11"/>
      <c r="P178" s="1" t="b">
        <f t="shared" si="5"/>
        <v>1</v>
      </c>
    </row>
    <row r="179">
      <c r="A179" s="4">
        <v>2.0</v>
      </c>
      <c r="B179" s="4">
        <v>0.0</v>
      </c>
      <c r="C179" s="4">
        <v>29.84</v>
      </c>
      <c r="D179" s="4" t="s">
        <v>27</v>
      </c>
      <c r="E179" s="3" t="s">
        <v>22</v>
      </c>
      <c r="F179" s="3">
        <v>12.0</v>
      </c>
      <c r="G179" s="4">
        <v>1.0</v>
      </c>
      <c r="H179" s="9"/>
      <c r="I179" s="10">
        <f t="shared" si="1"/>
        <v>8</v>
      </c>
      <c r="J179" s="10">
        <f t="shared" si="2"/>
        <v>477</v>
      </c>
      <c r="K179" s="10">
        <f t="shared" si="3"/>
        <v>1</v>
      </c>
      <c r="L179" s="10">
        <f t="array" ref="L179">INDEX(EnemyTypes!$B$2:$B1004,MATCH(D179,EnemyTypes!$A$2:$A1004,0),0)</f>
        <v>6</v>
      </c>
      <c r="M179" s="10" t="str">
        <f t="shared" si="4"/>
        <v>Left12</v>
      </c>
      <c r="N179" s="10">
        <f>MATCH(M179,SpawnPoints!$F$2:$F1004,0) - 1</f>
        <v>60</v>
      </c>
      <c r="O179" s="11"/>
      <c r="P179" s="1" t="b">
        <f t="shared" si="5"/>
        <v>1</v>
      </c>
    </row>
    <row r="180">
      <c r="A180" s="3">
        <v>2.0</v>
      </c>
      <c r="B180" s="3">
        <v>0.0</v>
      </c>
      <c r="C180" s="3">
        <v>30.29</v>
      </c>
      <c r="D180" s="3" t="s">
        <v>27</v>
      </c>
      <c r="E180" s="3" t="s">
        <v>22</v>
      </c>
      <c r="F180" s="3">
        <v>12.0</v>
      </c>
      <c r="G180" s="3">
        <v>1.0</v>
      </c>
      <c r="H180" s="9"/>
      <c r="I180" s="10">
        <f t="shared" si="1"/>
        <v>8</v>
      </c>
      <c r="J180" s="10">
        <f t="shared" si="2"/>
        <v>484</v>
      </c>
      <c r="K180" s="10">
        <f t="shared" si="3"/>
        <v>1</v>
      </c>
      <c r="L180" s="10">
        <f t="array" ref="L180">INDEX(EnemyTypes!$B$2:$B1004,MATCH(D180,EnemyTypes!$A$2:$A1004,0),0)</f>
        <v>6</v>
      </c>
      <c r="M180" s="10" t="str">
        <f t="shared" si="4"/>
        <v>Left12</v>
      </c>
      <c r="N180" s="10">
        <f>MATCH(M180,SpawnPoints!$F$2:$F1004,0) - 1</f>
        <v>60</v>
      </c>
      <c r="O180" s="11"/>
      <c r="P180" s="1" t="b">
        <f t="shared" si="5"/>
        <v>1</v>
      </c>
    </row>
    <row r="181">
      <c r="A181" s="4">
        <v>2.0</v>
      </c>
      <c r="B181" s="4">
        <v>0.0</v>
      </c>
      <c r="C181" s="4">
        <v>30.49</v>
      </c>
      <c r="D181" s="4" t="s">
        <v>21</v>
      </c>
      <c r="E181" s="4" t="s">
        <v>22</v>
      </c>
      <c r="F181" s="4">
        <v>0.0</v>
      </c>
      <c r="G181" s="4">
        <v>19.0</v>
      </c>
      <c r="H181" s="9"/>
      <c r="I181" s="10">
        <f t="shared" si="1"/>
        <v>8</v>
      </c>
      <c r="J181" s="10">
        <f t="shared" si="2"/>
        <v>487</v>
      </c>
      <c r="K181" s="10">
        <f t="shared" si="3"/>
        <v>1</v>
      </c>
      <c r="L181" s="10">
        <f t="array" ref="L181">INDEX(EnemyTypes!$B$2:$B1004,MATCH(D181,EnemyTypes!$A$2:$A1004,0),0)</f>
        <v>9</v>
      </c>
      <c r="M181" s="10" t="str">
        <f t="shared" si="4"/>
        <v>Left0</v>
      </c>
      <c r="N181" s="10">
        <f>MATCH(M181,SpawnPoints!$F$2:$F1004,0) - 1</f>
        <v>48</v>
      </c>
      <c r="O181" s="11"/>
      <c r="P181" s="1" t="b">
        <f t="shared" si="5"/>
        <v>1</v>
      </c>
    </row>
    <row r="182">
      <c r="A182" s="3">
        <v>2.0</v>
      </c>
      <c r="B182" s="3">
        <v>0.0</v>
      </c>
      <c r="C182" s="3">
        <v>30.49</v>
      </c>
      <c r="D182" s="3" t="s">
        <v>14</v>
      </c>
      <c r="E182" s="3" t="s">
        <v>15</v>
      </c>
      <c r="F182" s="3">
        <v>7.0</v>
      </c>
      <c r="G182" s="3">
        <v>9.0</v>
      </c>
      <c r="H182" s="9"/>
      <c r="I182" s="10">
        <f t="shared" si="1"/>
        <v>8</v>
      </c>
      <c r="J182" s="10">
        <f t="shared" si="2"/>
        <v>487</v>
      </c>
      <c r="K182" s="10">
        <f t="shared" si="3"/>
        <v>1</v>
      </c>
      <c r="L182" s="10">
        <f t="array" ref="L182">INDEX(EnemyTypes!$B$2:$B1004,MATCH(D182,EnemyTypes!$A$2:$A1004,0),0)</f>
        <v>0</v>
      </c>
      <c r="M182" s="10" t="str">
        <f t="shared" si="4"/>
        <v>Top7</v>
      </c>
      <c r="N182" s="10">
        <f>MATCH(M182,SpawnPoints!$F$2:$F1004,0) - 1</f>
        <v>7</v>
      </c>
      <c r="O182" s="11"/>
      <c r="P182" s="1" t="b">
        <f t="shared" si="5"/>
        <v>1</v>
      </c>
    </row>
    <row r="183">
      <c r="A183" s="4">
        <v>2.0</v>
      </c>
      <c r="B183" s="4">
        <v>1.0</v>
      </c>
      <c r="C183" s="4">
        <v>0.0</v>
      </c>
      <c r="D183" s="4" t="s">
        <v>14</v>
      </c>
      <c r="E183" s="4" t="s">
        <v>15</v>
      </c>
      <c r="F183" s="4">
        <v>11.0</v>
      </c>
      <c r="G183" s="4">
        <v>13.0</v>
      </c>
      <c r="H183" s="9"/>
      <c r="I183" s="10">
        <f t="shared" si="1"/>
        <v>9</v>
      </c>
      <c r="J183" s="10">
        <f t="shared" si="2"/>
        <v>0</v>
      </c>
      <c r="K183" s="10">
        <f t="shared" si="3"/>
        <v>0</v>
      </c>
      <c r="L183" s="10">
        <f t="array" ref="L183">INDEX(EnemyTypes!$B$2:$B1004,MATCH(D183,EnemyTypes!$A$2:$A1004,0),0)</f>
        <v>0</v>
      </c>
      <c r="M183" s="10" t="str">
        <f t="shared" si="4"/>
        <v>Top11</v>
      </c>
      <c r="N183" s="10">
        <f>MATCH(M183,SpawnPoints!$F$2:$F1004,0) - 1</f>
        <v>11</v>
      </c>
      <c r="O183" s="11"/>
      <c r="P183" s="1" t="b">
        <f t="shared" si="5"/>
        <v>1</v>
      </c>
    </row>
    <row r="184">
      <c r="A184" s="3">
        <v>2.0</v>
      </c>
      <c r="B184" s="3">
        <v>1.0</v>
      </c>
      <c r="C184" s="3">
        <v>0.25</v>
      </c>
      <c r="D184" s="3" t="s">
        <v>27</v>
      </c>
      <c r="E184" s="3" t="s">
        <v>22</v>
      </c>
      <c r="F184" s="3">
        <v>12.0</v>
      </c>
      <c r="G184" s="3">
        <v>1.0</v>
      </c>
      <c r="H184" s="9"/>
      <c r="I184" s="10">
        <f t="shared" si="1"/>
        <v>9</v>
      </c>
      <c r="J184" s="10">
        <f t="shared" si="2"/>
        <v>4</v>
      </c>
      <c r="K184" s="10">
        <f t="shared" si="3"/>
        <v>1</v>
      </c>
      <c r="L184" s="10">
        <f t="array" ref="L184">INDEX(EnemyTypes!$B$2:$B1004,MATCH(D184,EnemyTypes!$A$2:$A1004,0),0)</f>
        <v>6</v>
      </c>
      <c r="M184" s="10" t="str">
        <f t="shared" si="4"/>
        <v>Left12</v>
      </c>
      <c r="N184" s="10">
        <f>MATCH(M184,SpawnPoints!$F$2:$F1004,0) - 1</f>
        <v>60</v>
      </c>
      <c r="O184" s="11"/>
      <c r="P184" s="1" t="b">
        <f t="shared" si="5"/>
        <v>1</v>
      </c>
    </row>
    <row r="185">
      <c r="A185" s="4">
        <v>2.0</v>
      </c>
      <c r="B185" s="4">
        <v>1.0</v>
      </c>
      <c r="C185" s="4">
        <v>0.7000000000000028</v>
      </c>
      <c r="D185" s="4" t="s">
        <v>27</v>
      </c>
      <c r="E185" s="3" t="s">
        <v>22</v>
      </c>
      <c r="F185" s="3">
        <v>12.0</v>
      </c>
      <c r="G185" s="4">
        <v>1.0</v>
      </c>
      <c r="H185" s="9"/>
      <c r="I185" s="10">
        <f t="shared" si="1"/>
        <v>9</v>
      </c>
      <c r="J185" s="10">
        <f t="shared" si="2"/>
        <v>11</v>
      </c>
      <c r="K185" s="10">
        <f t="shared" si="3"/>
        <v>1</v>
      </c>
      <c r="L185" s="10">
        <f t="array" ref="L185">INDEX(EnemyTypes!$B$2:$B1004,MATCH(D185,EnemyTypes!$A$2:$A1004,0),0)</f>
        <v>6</v>
      </c>
      <c r="M185" s="10" t="str">
        <f t="shared" si="4"/>
        <v>Left12</v>
      </c>
      <c r="N185" s="10">
        <f>MATCH(M185,SpawnPoints!$F$2:$F1004,0) - 1</f>
        <v>60</v>
      </c>
      <c r="O185" s="11"/>
      <c r="P185" s="1" t="b">
        <f t="shared" si="5"/>
        <v>1</v>
      </c>
    </row>
    <row r="186">
      <c r="A186" s="3">
        <v>2.0</v>
      </c>
      <c r="B186" s="3">
        <v>1.0</v>
      </c>
      <c r="C186" s="3">
        <v>1.0500000000000007</v>
      </c>
      <c r="D186" s="3" t="s">
        <v>14</v>
      </c>
      <c r="E186" s="3" t="s">
        <v>15</v>
      </c>
      <c r="F186" s="3">
        <v>3.0</v>
      </c>
      <c r="G186" s="3">
        <v>5.0</v>
      </c>
      <c r="H186" s="9"/>
      <c r="I186" s="10">
        <f t="shared" si="1"/>
        <v>9</v>
      </c>
      <c r="J186" s="10">
        <f t="shared" si="2"/>
        <v>16</v>
      </c>
      <c r="K186" s="10">
        <f t="shared" si="3"/>
        <v>1</v>
      </c>
      <c r="L186" s="10">
        <f t="array" ref="L186">INDEX(EnemyTypes!$B$2:$B1004,MATCH(D186,EnemyTypes!$A$2:$A1004,0),0)</f>
        <v>0</v>
      </c>
      <c r="M186" s="10" t="str">
        <f t="shared" si="4"/>
        <v>Top3</v>
      </c>
      <c r="N186" s="10">
        <f>MATCH(M186,SpawnPoints!$F$2:$F1004,0) - 1</f>
        <v>3</v>
      </c>
      <c r="O186" s="11"/>
      <c r="P186" s="1" t="b">
        <f t="shared" si="5"/>
        <v>1</v>
      </c>
    </row>
    <row r="187">
      <c r="A187" s="4">
        <v>2.0</v>
      </c>
      <c r="B187" s="4">
        <v>1.0</v>
      </c>
      <c r="C187" s="4">
        <v>1.0500000000000007</v>
      </c>
      <c r="D187" s="4" t="s">
        <v>14</v>
      </c>
      <c r="E187" s="4" t="s">
        <v>15</v>
      </c>
      <c r="F187" s="4">
        <v>6.0</v>
      </c>
      <c r="G187" s="4">
        <v>8.0</v>
      </c>
      <c r="H187" s="9"/>
      <c r="I187" s="10">
        <f t="shared" si="1"/>
        <v>9</v>
      </c>
      <c r="J187" s="10">
        <f t="shared" si="2"/>
        <v>16</v>
      </c>
      <c r="K187" s="10">
        <f t="shared" si="3"/>
        <v>1</v>
      </c>
      <c r="L187" s="10">
        <f t="array" ref="L187">INDEX(EnemyTypes!$B$2:$B1004,MATCH(D187,EnemyTypes!$A$2:$A1004,0),0)</f>
        <v>0</v>
      </c>
      <c r="M187" s="10" t="str">
        <f t="shared" si="4"/>
        <v>Top6</v>
      </c>
      <c r="N187" s="10">
        <f>MATCH(M187,SpawnPoints!$F$2:$F1004,0) - 1</f>
        <v>6</v>
      </c>
      <c r="O187" s="11"/>
      <c r="P187" s="1" t="b">
        <f t="shared" si="5"/>
        <v>1</v>
      </c>
    </row>
    <row r="188">
      <c r="A188" s="3">
        <v>2.0</v>
      </c>
      <c r="B188" s="3">
        <v>1.0</v>
      </c>
      <c r="C188" s="3">
        <v>1.0500000000000007</v>
      </c>
      <c r="D188" s="3" t="s">
        <v>16</v>
      </c>
      <c r="E188" s="3" t="s">
        <v>15</v>
      </c>
      <c r="F188" s="3">
        <v>6.0</v>
      </c>
      <c r="G188" s="3">
        <v>8.0</v>
      </c>
      <c r="H188" s="9"/>
      <c r="I188" s="10">
        <f t="shared" si="1"/>
        <v>9</v>
      </c>
      <c r="J188" s="10">
        <f t="shared" si="2"/>
        <v>16</v>
      </c>
      <c r="K188" s="10">
        <f t="shared" si="3"/>
        <v>1</v>
      </c>
      <c r="L188" s="10">
        <f t="array" ref="L188">INDEX(EnemyTypes!$B$2:$B1004,MATCH(D188,EnemyTypes!$A$2:$A1004,0),0)</f>
        <v>3</v>
      </c>
      <c r="M188" s="10" t="str">
        <f t="shared" si="4"/>
        <v>Top6</v>
      </c>
      <c r="N188" s="10">
        <f>MATCH(M188,SpawnPoints!$F$2:$F1004,0) - 1</f>
        <v>6</v>
      </c>
      <c r="O188" s="11"/>
      <c r="P188" s="1" t="b">
        <f t="shared" si="5"/>
        <v>1</v>
      </c>
    </row>
    <row r="189">
      <c r="A189" s="4">
        <v>2.0</v>
      </c>
      <c r="B189" s="4">
        <v>1.0</v>
      </c>
      <c r="C189" s="4">
        <v>2.5500000000000007</v>
      </c>
      <c r="D189" s="4" t="s">
        <v>16</v>
      </c>
      <c r="E189" s="4" t="s">
        <v>15</v>
      </c>
      <c r="F189" s="4">
        <v>2.0</v>
      </c>
      <c r="G189" s="4">
        <v>4.0</v>
      </c>
      <c r="H189" s="9"/>
      <c r="I189" s="10">
        <f t="shared" si="1"/>
        <v>9</v>
      </c>
      <c r="J189" s="10">
        <f t="shared" si="2"/>
        <v>40</v>
      </c>
      <c r="K189" s="10">
        <f t="shared" si="3"/>
        <v>1</v>
      </c>
      <c r="L189" s="10">
        <f t="array" ref="L189">INDEX(EnemyTypes!$B$2:$B1004,MATCH(D189,EnemyTypes!$A$2:$A1004,0),0)</f>
        <v>3</v>
      </c>
      <c r="M189" s="10" t="str">
        <f t="shared" si="4"/>
        <v>Top2</v>
      </c>
      <c r="N189" s="10">
        <f>MATCH(M189,SpawnPoints!$F$2:$F1004,0) - 1</f>
        <v>2</v>
      </c>
      <c r="O189" s="11"/>
      <c r="P189" s="1" t="b">
        <f t="shared" si="5"/>
        <v>1</v>
      </c>
    </row>
    <row r="190">
      <c r="A190" s="3">
        <v>2.0</v>
      </c>
      <c r="B190" s="3">
        <v>1.0</v>
      </c>
      <c r="C190" s="3">
        <v>2.5500000000000007</v>
      </c>
      <c r="D190" s="3" t="s">
        <v>16</v>
      </c>
      <c r="E190" s="3" t="s">
        <v>15</v>
      </c>
      <c r="F190" s="3">
        <v>4.0</v>
      </c>
      <c r="G190" s="3">
        <v>6.0</v>
      </c>
      <c r="H190" s="9"/>
      <c r="I190" s="10">
        <f t="shared" si="1"/>
        <v>9</v>
      </c>
      <c r="J190" s="10">
        <f t="shared" si="2"/>
        <v>40</v>
      </c>
      <c r="K190" s="10">
        <f t="shared" si="3"/>
        <v>1</v>
      </c>
      <c r="L190" s="10">
        <f t="array" ref="L190">INDEX(EnemyTypes!$B$2:$B1004,MATCH(D190,EnemyTypes!$A$2:$A1004,0),0)</f>
        <v>3</v>
      </c>
      <c r="M190" s="10" t="str">
        <f t="shared" si="4"/>
        <v>Top4</v>
      </c>
      <c r="N190" s="10">
        <f>MATCH(M190,SpawnPoints!$F$2:$F1004,0) - 1</f>
        <v>4</v>
      </c>
      <c r="O190" s="11"/>
      <c r="P190" s="1" t="b">
        <f t="shared" si="5"/>
        <v>1</v>
      </c>
    </row>
    <row r="191">
      <c r="A191" s="4">
        <v>2.0</v>
      </c>
      <c r="B191" s="4">
        <v>1.0</v>
      </c>
      <c r="C191" s="4">
        <v>2.5500000000000007</v>
      </c>
      <c r="D191" s="4" t="s">
        <v>16</v>
      </c>
      <c r="E191" s="4" t="s">
        <v>15</v>
      </c>
      <c r="F191" s="4">
        <v>6.0</v>
      </c>
      <c r="G191" s="4">
        <v>8.0</v>
      </c>
      <c r="H191" s="9"/>
      <c r="I191" s="10">
        <f t="shared" si="1"/>
        <v>9</v>
      </c>
      <c r="J191" s="10">
        <f t="shared" si="2"/>
        <v>40</v>
      </c>
      <c r="K191" s="10">
        <f t="shared" si="3"/>
        <v>1</v>
      </c>
      <c r="L191" s="10">
        <f t="array" ref="L191">INDEX(EnemyTypes!$B$2:$B1004,MATCH(D191,EnemyTypes!$A$2:$A1004,0),0)</f>
        <v>3</v>
      </c>
      <c r="M191" s="10" t="str">
        <f t="shared" si="4"/>
        <v>Top6</v>
      </c>
      <c r="N191" s="10">
        <f>MATCH(M191,SpawnPoints!$F$2:$F1004,0) - 1</f>
        <v>6</v>
      </c>
      <c r="O191" s="11"/>
      <c r="P191" s="1" t="b">
        <f t="shared" si="5"/>
        <v>1</v>
      </c>
    </row>
    <row r="192">
      <c r="A192" s="3">
        <v>2.0</v>
      </c>
      <c r="B192" s="3">
        <v>1.0</v>
      </c>
      <c r="C192" s="3">
        <v>2.5500000000000007</v>
      </c>
      <c r="D192" s="3" t="s">
        <v>16</v>
      </c>
      <c r="E192" s="3" t="s">
        <v>15</v>
      </c>
      <c r="F192" s="3">
        <v>8.0</v>
      </c>
      <c r="G192" s="3">
        <v>10.0</v>
      </c>
      <c r="H192" s="9"/>
      <c r="I192" s="10">
        <f t="shared" si="1"/>
        <v>9</v>
      </c>
      <c r="J192" s="10">
        <f t="shared" si="2"/>
        <v>40</v>
      </c>
      <c r="K192" s="10">
        <f t="shared" si="3"/>
        <v>1</v>
      </c>
      <c r="L192" s="10">
        <f t="array" ref="L192">INDEX(EnemyTypes!$B$2:$B1004,MATCH(D192,EnemyTypes!$A$2:$A1004,0),0)</f>
        <v>3</v>
      </c>
      <c r="M192" s="10" t="str">
        <f t="shared" si="4"/>
        <v>Top8</v>
      </c>
      <c r="N192" s="10">
        <f>MATCH(M192,SpawnPoints!$F$2:$F1004,0) - 1</f>
        <v>8</v>
      </c>
      <c r="O192" s="11"/>
      <c r="P192" s="1" t="b">
        <f t="shared" si="5"/>
        <v>1</v>
      </c>
    </row>
    <row r="193">
      <c r="A193" s="4">
        <v>2.0</v>
      </c>
      <c r="B193" s="4">
        <v>1.0</v>
      </c>
      <c r="C193" s="4">
        <v>2.5500000000000007</v>
      </c>
      <c r="D193" s="4" t="s">
        <v>16</v>
      </c>
      <c r="E193" s="4" t="s">
        <v>15</v>
      </c>
      <c r="F193" s="4">
        <v>10.0</v>
      </c>
      <c r="G193" s="4">
        <v>12.0</v>
      </c>
      <c r="H193" s="9"/>
      <c r="I193" s="10">
        <f t="shared" si="1"/>
        <v>9</v>
      </c>
      <c r="J193" s="10">
        <f t="shared" si="2"/>
        <v>40</v>
      </c>
      <c r="K193" s="10">
        <f t="shared" si="3"/>
        <v>1</v>
      </c>
      <c r="L193" s="10">
        <f t="array" ref="L193">INDEX(EnemyTypes!$B$2:$B1004,MATCH(D193,EnemyTypes!$A$2:$A1004,0),0)</f>
        <v>3</v>
      </c>
      <c r="M193" s="10" t="str">
        <f t="shared" si="4"/>
        <v>Top10</v>
      </c>
      <c r="N193" s="10">
        <f>MATCH(M193,SpawnPoints!$F$2:$F1004,0) - 1</f>
        <v>10</v>
      </c>
      <c r="O193" s="11"/>
      <c r="P193" s="1" t="b">
        <f t="shared" si="5"/>
        <v>1</v>
      </c>
    </row>
    <row r="194">
      <c r="A194" s="3">
        <v>2.0</v>
      </c>
      <c r="B194" s="3">
        <v>1.0</v>
      </c>
      <c r="C194" s="3">
        <v>2.5500000000000007</v>
      </c>
      <c r="D194" s="3" t="s">
        <v>16</v>
      </c>
      <c r="E194" s="3" t="s">
        <v>15</v>
      </c>
      <c r="F194" s="3">
        <v>12.0</v>
      </c>
      <c r="G194" s="3">
        <v>14.0</v>
      </c>
      <c r="H194" s="9"/>
      <c r="I194" s="10">
        <f t="shared" si="1"/>
        <v>9</v>
      </c>
      <c r="J194" s="10">
        <f t="shared" si="2"/>
        <v>40</v>
      </c>
      <c r="K194" s="10">
        <f t="shared" si="3"/>
        <v>1</v>
      </c>
      <c r="L194" s="10">
        <f t="array" ref="L194">INDEX(EnemyTypes!$B$2:$B1004,MATCH(D194,EnemyTypes!$A$2:$A1004,0),0)</f>
        <v>3</v>
      </c>
      <c r="M194" s="10" t="str">
        <f t="shared" si="4"/>
        <v>Top12</v>
      </c>
      <c r="N194" s="10">
        <f>MATCH(M194,SpawnPoints!$F$2:$F1004,0) - 1</f>
        <v>12</v>
      </c>
      <c r="O194" s="11"/>
      <c r="P194" s="1" t="b">
        <f t="shared" si="5"/>
        <v>1</v>
      </c>
    </row>
    <row r="195">
      <c r="A195" s="4">
        <v>2.0</v>
      </c>
      <c r="B195" s="4">
        <v>1.0</v>
      </c>
      <c r="C195" s="4">
        <v>4.580000000000002</v>
      </c>
      <c r="D195" s="4" t="s">
        <v>14</v>
      </c>
      <c r="E195" s="4" t="s">
        <v>15</v>
      </c>
      <c r="F195" s="4">
        <v>1.0</v>
      </c>
      <c r="G195" s="4">
        <v>3.0</v>
      </c>
      <c r="H195" s="9"/>
      <c r="I195" s="10">
        <f t="shared" si="1"/>
        <v>9</v>
      </c>
      <c r="J195" s="10">
        <f t="shared" si="2"/>
        <v>73</v>
      </c>
      <c r="K195" s="10">
        <f t="shared" si="3"/>
        <v>1</v>
      </c>
      <c r="L195" s="10">
        <f t="array" ref="L195">INDEX(EnemyTypes!$B$2:$B1004,MATCH(D195,EnemyTypes!$A$2:$A1004,0),0)</f>
        <v>0</v>
      </c>
      <c r="M195" s="10" t="str">
        <f t="shared" si="4"/>
        <v>Top1</v>
      </c>
      <c r="N195" s="10">
        <f>MATCH(M195,SpawnPoints!$F$2:$F1004,0) - 1</f>
        <v>1</v>
      </c>
      <c r="O195" s="11"/>
      <c r="P195" s="1" t="b">
        <f t="shared" si="5"/>
        <v>1</v>
      </c>
    </row>
    <row r="196">
      <c r="A196" s="3">
        <v>2.0</v>
      </c>
      <c r="B196" s="3">
        <v>1.0</v>
      </c>
      <c r="C196" s="3">
        <v>4.580000000000002</v>
      </c>
      <c r="D196" s="3" t="s">
        <v>14</v>
      </c>
      <c r="E196" s="3" t="s">
        <v>15</v>
      </c>
      <c r="F196" s="3">
        <v>3.0</v>
      </c>
      <c r="G196" s="3">
        <v>5.0</v>
      </c>
      <c r="H196" s="9"/>
      <c r="I196" s="10">
        <f t="shared" si="1"/>
        <v>9</v>
      </c>
      <c r="J196" s="10">
        <f t="shared" si="2"/>
        <v>73</v>
      </c>
      <c r="K196" s="10">
        <f t="shared" si="3"/>
        <v>1</v>
      </c>
      <c r="L196" s="10">
        <f t="array" ref="L196">INDEX(EnemyTypes!$B$2:$B1004,MATCH(D196,EnemyTypes!$A$2:$A1004,0),0)</f>
        <v>0</v>
      </c>
      <c r="M196" s="10" t="str">
        <f t="shared" si="4"/>
        <v>Top3</v>
      </c>
      <c r="N196" s="10">
        <f>MATCH(M196,SpawnPoints!$F$2:$F1004,0) - 1</f>
        <v>3</v>
      </c>
      <c r="O196" s="11"/>
      <c r="P196" s="1" t="b">
        <f t="shared" si="5"/>
        <v>1</v>
      </c>
    </row>
    <row r="197">
      <c r="A197" s="4">
        <v>2.0</v>
      </c>
      <c r="B197" s="4">
        <v>1.0</v>
      </c>
      <c r="C197" s="4">
        <v>4.580000000000002</v>
      </c>
      <c r="D197" s="4" t="s">
        <v>14</v>
      </c>
      <c r="E197" s="4" t="s">
        <v>15</v>
      </c>
      <c r="F197" s="4">
        <v>5.0</v>
      </c>
      <c r="G197" s="4">
        <v>7.0</v>
      </c>
      <c r="H197" s="9"/>
      <c r="I197" s="10">
        <f t="shared" si="1"/>
        <v>9</v>
      </c>
      <c r="J197" s="10">
        <f t="shared" si="2"/>
        <v>73</v>
      </c>
      <c r="K197" s="10">
        <f t="shared" si="3"/>
        <v>1</v>
      </c>
      <c r="L197" s="10">
        <f t="array" ref="L197">INDEX(EnemyTypes!$B$2:$B1004,MATCH(D197,EnemyTypes!$A$2:$A1004,0),0)</f>
        <v>0</v>
      </c>
      <c r="M197" s="10" t="str">
        <f t="shared" si="4"/>
        <v>Top5</v>
      </c>
      <c r="N197" s="10">
        <f>MATCH(M197,SpawnPoints!$F$2:$F1004,0) - 1</f>
        <v>5</v>
      </c>
      <c r="O197" s="11"/>
      <c r="P197" s="1" t="b">
        <f t="shared" si="5"/>
        <v>1</v>
      </c>
    </row>
    <row r="198">
      <c r="A198" s="3">
        <v>2.0</v>
      </c>
      <c r="B198" s="3">
        <v>1.0</v>
      </c>
      <c r="C198" s="3">
        <v>4.580000000000002</v>
      </c>
      <c r="D198" s="3" t="s">
        <v>14</v>
      </c>
      <c r="E198" s="3" t="s">
        <v>15</v>
      </c>
      <c r="F198" s="3">
        <v>7.0</v>
      </c>
      <c r="G198" s="3">
        <v>9.0</v>
      </c>
      <c r="H198" s="9"/>
      <c r="I198" s="10">
        <f t="shared" si="1"/>
        <v>9</v>
      </c>
      <c r="J198" s="10">
        <f t="shared" si="2"/>
        <v>73</v>
      </c>
      <c r="K198" s="10">
        <f t="shared" si="3"/>
        <v>1</v>
      </c>
      <c r="L198" s="10">
        <f t="array" ref="L198">INDEX(EnemyTypes!$B$2:$B1004,MATCH(D198,EnemyTypes!$A$2:$A1004,0),0)</f>
        <v>0</v>
      </c>
      <c r="M198" s="10" t="str">
        <f t="shared" si="4"/>
        <v>Top7</v>
      </c>
      <c r="N198" s="10">
        <f>MATCH(M198,SpawnPoints!$F$2:$F1004,0) - 1</f>
        <v>7</v>
      </c>
      <c r="O198" s="11"/>
      <c r="P198" s="1" t="b">
        <f t="shared" si="5"/>
        <v>1</v>
      </c>
    </row>
    <row r="199">
      <c r="A199" s="4">
        <v>2.0</v>
      </c>
      <c r="B199" s="4">
        <v>1.0</v>
      </c>
      <c r="C199" s="4">
        <v>4.580000000000002</v>
      </c>
      <c r="D199" s="4" t="s">
        <v>14</v>
      </c>
      <c r="E199" s="4" t="s">
        <v>15</v>
      </c>
      <c r="F199" s="4">
        <v>9.0</v>
      </c>
      <c r="G199" s="4">
        <v>11.0</v>
      </c>
      <c r="H199" s="9"/>
      <c r="I199" s="10">
        <f t="shared" si="1"/>
        <v>9</v>
      </c>
      <c r="J199" s="10">
        <f t="shared" si="2"/>
        <v>73</v>
      </c>
      <c r="K199" s="10">
        <f t="shared" si="3"/>
        <v>1</v>
      </c>
      <c r="L199" s="10">
        <f t="array" ref="L199">INDEX(EnemyTypes!$B$2:$B1004,MATCH(D199,EnemyTypes!$A$2:$A1004,0),0)</f>
        <v>0</v>
      </c>
      <c r="M199" s="10" t="str">
        <f t="shared" si="4"/>
        <v>Top9</v>
      </c>
      <c r="N199" s="10">
        <f>MATCH(M199,SpawnPoints!$F$2:$F1004,0) - 1</f>
        <v>9</v>
      </c>
      <c r="O199" s="11"/>
      <c r="P199" s="1" t="b">
        <f t="shared" si="5"/>
        <v>1</v>
      </c>
    </row>
    <row r="200">
      <c r="A200" s="3">
        <v>2.0</v>
      </c>
      <c r="B200" s="3">
        <v>1.0</v>
      </c>
      <c r="C200" s="3">
        <v>4.580000000000002</v>
      </c>
      <c r="D200" s="3" t="s">
        <v>14</v>
      </c>
      <c r="E200" s="3" t="s">
        <v>15</v>
      </c>
      <c r="F200" s="3">
        <v>11.0</v>
      </c>
      <c r="G200" s="3">
        <v>13.0</v>
      </c>
      <c r="H200" s="9"/>
      <c r="I200" s="10">
        <f t="shared" si="1"/>
        <v>9</v>
      </c>
      <c r="J200" s="10">
        <f t="shared" si="2"/>
        <v>73</v>
      </c>
      <c r="K200" s="10">
        <f t="shared" si="3"/>
        <v>1</v>
      </c>
      <c r="L200" s="10">
        <f t="array" ref="L200">INDEX(EnemyTypes!$B$2:$B1004,MATCH(D200,EnemyTypes!$A$2:$A1004,0),0)</f>
        <v>0</v>
      </c>
      <c r="M200" s="10" t="str">
        <f t="shared" si="4"/>
        <v>Top11</v>
      </c>
      <c r="N200" s="10">
        <f>MATCH(M200,SpawnPoints!$F$2:$F1004,0) - 1</f>
        <v>11</v>
      </c>
      <c r="O200" s="11"/>
      <c r="P200" s="1" t="b">
        <f t="shared" si="5"/>
        <v>1</v>
      </c>
    </row>
    <row r="201">
      <c r="A201" s="4">
        <v>2.0</v>
      </c>
      <c r="B201" s="4">
        <v>1.0</v>
      </c>
      <c r="C201" s="4">
        <v>4.580000000000002</v>
      </c>
      <c r="D201" s="4" t="s">
        <v>14</v>
      </c>
      <c r="E201" s="4" t="s">
        <v>15</v>
      </c>
      <c r="F201" s="4">
        <v>13.0</v>
      </c>
      <c r="G201" s="4">
        <v>15.0</v>
      </c>
      <c r="H201" s="9"/>
      <c r="I201" s="10">
        <f t="shared" si="1"/>
        <v>9</v>
      </c>
      <c r="J201" s="10">
        <f t="shared" si="2"/>
        <v>73</v>
      </c>
      <c r="K201" s="10">
        <f t="shared" si="3"/>
        <v>1</v>
      </c>
      <c r="L201" s="10">
        <f t="array" ref="L201">INDEX(EnemyTypes!$B$2:$B1004,MATCH(D201,EnemyTypes!$A$2:$A1004,0),0)</f>
        <v>0</v>
      </c>
      <c r="M201" s="10" t="str">
        <f t="shared" si="4"/>
        <v>Top13</v>
      </c>
      <c r="N201" s="10">
        <f>MATCH(M201,SpawnPoints!$F$2:$F1004,0) - 1</f>
        <v>13</v>
      </c>
      <c r="O201" s="11"/>
      <c r="P201" s="1" t="b">
        <f t="shared" si="5"/>
        <v>1</v>
      </c>
    </row>
    <row r="202">
      <c r="A202" s="3">
        <v>2.0</v>
      </c>
      <c r="B202" s="3">
        <v>1.0</v>
      </c>
      <c r="C202" s="3">
        <v>5.780000000000005</v>
      </c>
      <c r="D202" s="3" t="s">
        <v>30</v>
      </c>
      <c r="E202" s="3" t="s">
        <v>15</v>
      </c>
      <c r="F202" s="3">
        <v>14.0</v>
      </c>
      <c r="G202" s="3">
        <v>-2.0</v>
      </c>
      <c r="H202" s="9"/>
      <c r="I202" s="10">
        <f t="shared" si="1"/>
        <v>9</v>
      </c>
      <c r="J202" s="10">
        <f t="shared" si="2"/>
        <v>92</v>
      </c>
      <c r="K202" s="10">
        <f t="shared" si="3"/>
        <v>1</v>
      </c>
      <c r="L202" s="10">
        <f t="array" ref="L202">INDEX(EnemyTypes!$B$2:$B1004,MATCH(D202,EnemyTypes!$A$2:$A1004,0),0)</f>
        <v>8</v>
      </c>
      <c r="M202" s="10" t="str">
        <f t="shared" si="4"/>
        <v>Top14</v>
      </c>
      <c r="N202" s="10">
        <f>MATCH(M202,SpawnPoints!$F$2:$F1004,0) - 1</f>
        <v>14</v>
      </c>
      <c r="O202" s="11"/>
      <c r="P202" s="1" t="b">
        <f t="shared" si="5"/>
        <v>1</v>
      </c>
    </row>
    <row r="203">
      <c r="A203" s="4">
        <v>2.0</v>
      </c>
      <c r="B203" s="4">
        <v>1.0</v>
      </c>
      <c r="C203" s="4">
        <v>5.780000000000005</v>
      </c>
      <c r="D203" s="4" t="s">
        <v>28</v>
      </c>
      <c r="E203" s="4" t="s">
        <v>15</v>
      </c>
      <c r="F203" s="4">
        <v>3.0</v>
      </c>
      <c r="G203" s="4">
        <v>5.0</v>
      </c>
      <c r="H203" s="9"/>
      <c r="I203" s="10">
        <f t="shared" si="1"/>
        <v>9</v>
      </c>
      <c r="J203" s="10">
        <f t="shared" si="2"/>
        <v>92</v>
      </c>
      <c r="K203" s="10">
        <f t="shared" si="3"/>
        <v>1</v>
      </c>
      <c r="L203" s="10">
        <f t="array" ref="L203">INDEX(EnemyTypes!$B$2:$B1004,MATCH(D203,EnemyTypes!$A$2:$A1004,0),0)</f>
        <v>4</v>
      </c>
      <c r="M203" s="10" t="str">
        <f t="shared" si="4"/>
        <v>Top3</v>
      </c>
      <c r="N203" s="10">
        <f>MATCH(M203,SpawnPoints!$F$2:$F1004,0) - 1</f>
        <v>3</v>
      </c>
      <c r="O203" s="11"/>
      <c r="P203" s="1" t="b">
        <f t="shared" si="5"/>
        <v>1</v>
      </c>
    </row>
    <row r="204">
      <c r="A204" s="3">
        <v>2.0</v>
      </c>
      <c r="B204" s="3">
        <v>1.0</v>
      </c>
      <c r="C204" s="3">
        <v>5.780000000000005</v>
      </c>
      <c r="D204" s="3" t="s">
        <v>28</v>
      </c>
      <c r="E204" s="3" t="s">
        <v>15</v>
      </c>
      <c r="F204" s="3">
        <v>5.0</v>
      </c>
      <c r="G204" s="3">
        <v>7.0</v>
      </c>
      <c r="H204" s="9"/>
      <c r="I204" s="10">
        <f t="shared" si="1"/>
        <v>9</v>
      </c>
      <c r="J204" s="10">
        <f t="shared" si="2"/>
        <v>92</v>
      </c>
      <c r="K204" s="10">
        <f t="shared" si="3"/>
        <v>1</v>
      </c>
      <c r="L204" s="10">
        <f t="array" ref="L204">INDEX(EnemyTypes!$B$2:$B1004,MATCH(D204,EnemyTypes!$A$2:$A1004,0),0)</f>
        <v>4</v>
      </c>
      <c r="M204" s="10" t="str">
        <f t="shared" si="4"/>
        <v>Top5</v>
      </c>
      <c r="N204" s="10">
        <f>MATCH(M204,SpawnPoints!$F$2:$F1004,0) - 1</f>
        <v>5</v>
      </c>
      <c r="O204" s="11"/>
      <c r="P204" s="1" t="b">
        <f t="shared" si="5"/>
        <v>1</v>
      </c>
    </row>
    <row r="205">
      <c r="A205" s="4">
        <v>2.0</v>
      </c>
      <c r="B205" s="4">
        <v>1.0</v>
      </c>
      <c r="C205" s="4">
        <v>5.780000000000005</v>
      </c>
      <c r="D205" s="4" t="s">
        <v>28</v>
      </c>
      <c r="E205" s="4" t="s">
        <v>15</v>
      </c>
      <c r="F205" s="4">
        <v>7.0</v>
      </c>
      <c r="G205" s="4">
        <v>9.0</v>
      </c>
      <c r="H205" s="9"/>
      <c r="I205" s="10">
        <f t="shared" si="1"/>
        <v>9</v>
      </c>
      <c r="J205" s="10">
        <f t="shared" si="2"/>
        <v>92</v>
      </c>
      <c r="K205" s="10">
        <f t="shared" si="3"/>
        <v>1</v>
      </c>
      <c r="L205" s="10">
        <f t="array" ref="L205">INDEX(EnemyTypes!$B$2:$B1004,MATCH(D205,EnemyTypes!$A$2:$A1004,0),0)</f>
        <v>4</v>
      </c>
      <c r="M205" s="10" t="str">
        <f t="shared" si="4"/>
        <v>Top7</v>
      </c>
      <c r="N205" s="10">
        <f>MATCH(M205,SpawnPoints!$F$2:$F1004,0) - 1</f>
        <v>7</v>
      </c>
      <c r="O205" s="11"/>
      <c r="P205" s="1" t="b">
        <f t="shared" si="5"/>
        <v>1</v>
      </c>
    </row>
    <row r="206">
      <c r="A206" s="3">
        <v>2.0</v>
      </c>
      <c r="B206" s="3">
        <v>1.0</v>
      </c>
      <c r="C206" s="3">
        <v>5.780000000000005</v>
      </c>
      <c r="D206" s="3" t="s">
        <v>28</v>
      </c>
      <c r="E206" s="3" t="s">
        <v>15</v>
      </c>
      <c r="F206" s="3">
        <v>9.0</v>
      </c>
      <c r="G206" s="3">
        <v>11.0</v>
      </c>
      <c r="H206" s="9"/>
      <c r="I206" s="10">
        <f t="shared" si="1"/>
        <v>9</v>
      </c>
      <c r="J206" s="10">
        <f t="shared" si="2"/>
        <v>92</v>
      </c>
      <c r="K206" s="10">
        <f t="shared" si="3"/>
        <v>1</v>
      </c>
      <c r="L206" s="10">
        <f t="array" ref="L206">INDEX(EnemyTypes!$B$2:$B1004,MATCH(D206,EnemyTypes!$A$2:$A1004,0),0)</f>
        <v>4</v>
      </c>
      <c r="M206" s="10" t="str">
        <f t="shared" si="4"/>
        <v>Top9</v>
      </c>
      <c r="N206" s="10">
        <f>MATCH(M206,SpawnPoints!$F$2:$F1004,0) - 1</f>
        <v>9</v>
      </c>
      <c r="O206" s="11"/>
      <c r="P206" s="1" t="b">
        <f t="shared" si="5"/>
        <v>1</v>
      </c>
    </row>
    <row r="207">
      <c r="A207" s="4">
        <v>2.0</v>
      </c>
      <c r="B207" s="4">
        <v>1.0</v>
      </c>
      <c r="C207" s="4">
        <v>5.780000000000005</v>
      </c>
      <c r="D207" s="4" t="s">
        <v>28</v>
      </c>
      <c r="E207" s="4" t="s">
        <v>15</v>
      </c>
      <c r="F207" s="4">
        <v>11.0</v>
      </c>
      <c r="G207" s="4">
        <v>13.0</v>
      </c>
      <c r="H207" s="9"/>
      <c r="I207" s="10">
        <f t="shared" si="1"/>
        <v>9</v>
      </c>
      <c r="J207" s="10">
        <f t="shared" si="2"/>
        <v>92</v>
      </c>
      <c r="K207" s="10">
        <f t="shared" si="3"/>
        <v>1</v>
      </c>
      <c r="L207" s="10">
        <f t="array" ref="L207">INDEX(EnemyTypes!$B$2:$B1004,MATCH(D207,EnemyTypes!$A$2:$A1004,0),0)</f>
        <v>4</v>
      </c>
      <c r="M207" s="10" t="str">
        <f t="shared" si="4"/>
        <v>Top11</v>
      </c>
      <c r="N207" s="10">
        <f>MATCH(M207,SpawnPoints!$F$2:$F1004,0) - 1</f>
        <v>11</v>
      </c>
      <c r="O207" s="11"/>
      <c r="P207" s="1" t="b">
        <f t="shared" si="5"/>
        <v>1</v>
      </c>
    </row>
    <row r="208">
      <c r="A208" s="5"/>
      <c r="B208" s="3"/>
      <c r="C208" s="3"/>
      <c r="D208" s="5"/>
      <c r="E208" s="5"/>
      <c r="F208" s="3"/>
      <c r="G208" s="5"/>
      <c r="H208" s="11"/>
      <c r="I208" s="12"/>
      <c r="J208" s="12"/>
      <c r="K208" s="12"/>
      <c r="L208" s="12"/>
      <c r="M208" s="12"/>
      <c r="N208" s="12"/>
      <c r="O208" s="11"/>
    </row>
    <row r="209">
      <c r="A209" s="6"/>
      <c r="B209" s="6"/>
      <c r="C209" s="6"/>
      <c r="D209" s="6"/>
      <c r="E209" s="6"/>
      <c r="F209" s="6"/>
      <c r="G209" s="6"/>
      <c r="H209" s="11"/>
      <c r="I209" s="12"/>
      <c r="J209" s="12"/>
      <c r="K209" s="12"/>
      <c r="L209" s="12"/>
      <c r="M209" s="12"/>
      <c r="N209" s="12"/>
      <c r="O209" s="11"/>
    </row>
    <row r="210">
      <c r="A210" s="5"/>
      <c r="B210" s="5"/>
      <c r="C210" s="5"/>
      <c r="D210" s="5"/>
      <c r="E210" s="5"/>
      <c r="F210" s="5"/>
      <c r="G210" s="5"/>
      <c r="H210" s="11"/>
      <c r="I210" s="12"/>
      <c r="J210" s="12"/>
      <c r="K210" s="12"/>
      <c r="L210" s="12"/>
      <c r="M210" s="12"/>
      <c r="N210" s="12"/>
      <c r="O210" s="11"/>
    </row>
    <row r="211">
      <c r="A211" s="6"/>
      <c r="B211" s="6"/>
      <c r="C211" s="6"/>
      <c r="D211" s="6"/>
      <c r="E211" s="6"/>
      <c r="F211" s="6"/>
      <c r="G211" s="6"/>
      <c r="H211" s="11"/>
      <c r="I211" s="12"/>
      <c r="J211" s="12"/>
      <c r="K211" s="12"/>
      <c r="L211" s="12"/>
      <c r="M211" s="12"/>
      <c r="N211" s="12"/>
      <c r="O211" s="11"/>
    </row>
    <row r="212">
      <c r="A212" s="5"/>
      <c r="B212" s="5"/>
      <c r="C212" s="5"/>
      <c r="D212" s="5"/>
      <c r="E212" s="5"/>
      <c r="F212" s="5"/>
      <c r="G212" s="5"/>
      <c r="H212" s="11"/>
      <c r="I212" s="12"/>
      <c r="J212" s="12"/>
      <c r="K212" s="12"/>
      <c r="L212" s="12"/>
      <c r="M212" s="12"/>
      <c r="N212" s="12"/>
      <c r="O212" s="11"/>
    </row>
    <row r="213">
      <c r="A213" s="6"/>
      <c r="B213" s="6"/>
      <c r="C213" s="6"/>
      <c r="D213" s="6"/>
      <c r="E213" s="6"/>
      <c r="F213" s="6"/>
      <c r="G213" s="6"/>
      <c r="H213" s="11"/>
      <c r="I213" s="12"/>
      <c r="J213" s="12"/>
      <c r="K213" s="12"/>
      <c r="L213" s="12"/>
      <c r="M213" s="12"/>
      <c r="N213" s="12"/>
      <c r="O213" s="11"/>
    </row>
    <row r="214">
      <c r="A214" s="5"/>
      <c r="B214" s="5"/>
      <c r="C214" s="5"/>
      <c r="D214" s="5"/>
      <c r="E214" s="5"/>
      <c r="F214" s="5"/>
      <c r="G214" s="5"/>
      <c r="H214" s="11"/>
      <c r="I214" s="12"/>
      <c r="J214" s="12"/>
      <c r="K214" s="12"/>
      <c r="L214" s="12"/>
      <c r="M214" s="12"/>
      <c r="N214" s="12"/>
      <c r="O214" s="11"/>
    </row>
    <row r="215">
      <c r="A215" s="6"/>
      <c r="B215" s="6"/>
      <c r="C215" s="6"/>
      <c r="D215" s="6"/>
      <c r="E215" s="6"/>
      <c r="F215" s="6"/>
      <c r="G215" s="6"/>
      <c r="H215" s="11"/>
      <c r="I215" s="12"/>
      <c r="J215" s="12"/>
      <c r="K215" s="12"/>
      <c r="L215" s="12"/>
      <c r="M215" s="12"/>
      <c r="N215" s="12"/>
      <c r="O215" s="11"/>
    </row>
    <row r="216">
      <c r="A216" s="5"/>
      <c r="B216" s="5"/>
      <c r="C216" s="5"/>
      <c r="D216" s="5"/>
      <c r="E216" s="5"/>
      <c r="F216" s="5"/>
      <c r="G216" s="5"/>
      <c r="H216" s="11"/>
      <c r="I216" s="12"/>
      <c r="J216" s="12"/>
      <c r="K216" s="12"/>
      <c r="L216" s="12"/>
      <c r="M216" s="12"/>
      <c r="N216" s="12"/>
      <c r="O216" s="11"/>
    </row>
    <row r="217">
      <c r="A217" s="6"/>
      <c r="B217" s="6"/>
      <c r="C217" s="6"/>
      <c r="D217" s="6"/>
      <c r="E217" s="6"/>
      <c r="F217" s="6"/>
      <c r="G217" s="6"/>
      <c r="H217" s="11"/>
      <c r="I217" s="12"/>
      <c r="J217" s="12"/>
      <c r="K217" s="12"/>
      <c r="L217" s="12"/>
      <c r="M217" s="12"/>
      <c r="N217" s="12"/>
      <c r="O217" s="11"/>
    </row>
    <row r="218">
      <c r="A218" s="5"/>
      <c r="B218" s="5"/>
      <c r="C218" s="5"/>
      <c r="D218" s="5"/>
      <c r="E218" s="5"/>
      <c r="F218" s="5"/>
      <c r="G218" s="5"/>
      <c r="H218" s="11"/>
      <c r="I218" s="12"/>
      <c r="J218" s="12"/>
      <c r="K218" s="12"/>
      <c r="L218" s="12"/>
      <c r="M218" s="12"/>
      <c r="N218" s="12"/>
      <c r="O218" s="11"/>
    </row>
    <row r="219">
      <c r="A219" s="6"/>
      <c r="B219" s="6"/>
      <c r="C219" s="6"/>
      <c r="D219" s="6"/>
      <c r="E219" s="6"/>
      <c r="F219" s="6"/>
      <c r="G219" s="6"/>
      <c r="H219" s="11"/>
      <c r="I219" s="12"/>
      <c r="J219" s="12"/>
      <c r="K219" s="12"/>
      <c r="L219" s="12"/>
      <c r="M219" s="12"/>
      <c r="N219" s="12"/>
      <c r="O219" s="11"/>
    </row>
    <row r="220">
      <c r="A220" s="5"/>
      <c r="B220" s="5"/>
      <c r="C220" s="5"/>
      <c r="D220" s="5"/>
      <c r="E220" s="5"/>
      <c r="F220" s="5"/>
      <c r="G220" s="5"/>
      <c r="H220" s="11"/>
      <c r="I220" s="12"/>
      <c r="J220" s="12"/>
      <c r="K220" s="12"/>
      <c r="L220" s="12"/>
      <c r="M220" s="12"/>
      <c r="N220" s="12"/>
      <c r="O220" s="11"/>
    </row>
    <row r="221">
      <c r="A221" s="6"/>
      <c r="B221" s="6"/>
      <c r="C221" s="6"/>
      <c r="D221" s="6"/>
      <c r="E221" s="6"/>
      <c r="F221" s="6"/>
      <c r="G221" s="6"/>
      <c r="H221" s="11"/>
      <c r="I221" s="12"/>
      <c r="J221" s="12"/>
      <c r="K221" s="12"/>
      <c r="L221" s="12"/>
      <c r="M221" s="12"/>
      <c r="N221" s="12"/>
      <c r="O221" s="11"/>
    </row>
    <row r="222">
      <c r="A222" s="5"/>
      <c r="B222" s="5"/>
      <c r="C222" s="5"/>
      <c r="D222" s="5"/>
      <c r="E222" s="5"/>
      <c r="F222" s="5"/>
      <c r="G222" s="5"/>
      <c r="H222" s="11"/>
      <c r="I222" s="12"/>
      <c r="J222" s="12"/>
      <c r="K222" s="12"/>
      <c r="L222" s="12"/>
      <c r="M222" s="12"/>
      <c r="N222" s="12"/>
      <c r="O222" s="11"/>
    </row>
    <row r="223">
      <c r="A223" s="6"/>
      <c r="B223" s="6"/>
      <c r="C223" s="6"/>
      <c r="D223" s="6"/>
      <c r="E223" s="6"/>
      <c r="F223" s="6"/>
      <c r="G223" s="6"/>
      <c r="H223" s="11"/>
      <c r="I223" s="12"/>
      <c r="J223" s="12"/>
      <c r="K223" s="12"/>
      <c r="L223" s="12"/>
      <c r="M223" s="12"/>
      <c r="N223" s="12"/>
      <c r="O223" s="11"/>
    </row>
    <row r="224">
      <c r="A224" s="5"/>
      <c r="B224" s="5"/>
      <c r="C224" s="5"/>
      <c r="D224" s="5"/>
      <c r="E224" s="5"/>
      <c r="F224" s="5"/>
      <c r="G224" s="5"/>
      <c r="H224" s="11"/>
      <c r="I224" s="12"/>
      <c r="J224" s="12"/>
      <c r="K224" s="12"/>
      <c r="L224" s="12"/>
      <c r="M224" s="12"/>
      <c r="N224" s="12"/>
      <c r="O224" s="11"/>
    </row>
    <row r="225">
      <c r="A225" s="6"/>
      <c r="B225" s="6"/>
      <c r="C225" s="6"/>
      <c r="D225" s="6"/>
      <c r="E225" s="6"/>
      <c r="F225" s="6"/>
      <c r="G225" s="6"/>
      <c r="H225" s="11"/>
      <c r="I225" s="12"/>
      <c r="J225" s="12"/>
      <c r="K225" s="12"/>
      <c r="L225" s="12"/>
      <c r="M225" s="12"/>
      <c r="N225" s="12"/>
      <c r="O225" s="11"/>
    </row>
    <row r="226">
      <c r="A226" s="5"/>
      <c r="B226" s="5"/>
      <c r="C226" s="5"/>
      <c r="D226" s="5"/>
      <c r="E226" s="5"/>
      <c r="F226" s="5"/>
      <c r="G226" s="5"/>
      <c r="H226" s="11"/>
      <c r="I226" s="12"/>
      <c r="J226" s="12"/>
      <c r="K226" s="12"/>
      <c r="L226" s="12"/>
      <c r="M226" s="12"/>
      <c r="N226" s="12"/>
      <c r="O226" s="11"/>
    </row>
    <row r="227">
      <c r="A227" s="6"/>
      <c r="B227" s="6"/>
      <c r="C227" s="6"/>
      <c r="D227" s="6"/>
      <c r="E227" s="6"/>
      <c r="F227" s="6"/>
      <c r="G227" s="6"/>
      <c r="H227" s="11"/>
      <c r="I227" s="12"/>
      <c r="J227" s="12"/>
      <c r="K227" s="12"/>
      <c r="L227" s="12"/>
      <c r="M227" s="12"/>
      <c r="N227" s="12"/>
      <c r="O227" s="11"/>
    </row>
    <row r="228">
      <c r="A228" s="5"/>
      <c r="B228" s="5"/>
      <c r="C228" s="5"/>
      <c r="D228" s="5"/>
      <c r="E228" s="5"/>
      <c r="F228" s="5"/>
      <c r="G228" s="5"/>
      <c r="H228" s="11"/>
      <c r="I228" s="12"/>
      <c r="J228" s="12"/>
      <c r="K228" s="12"/>
      <c r="L228" s="12"/>
      <c r="M228" s="12"/>
      <c r="N228" s="12"/>
      <c r="O228" s="11"/>
    </row>
    <row r="229">
      <c r="A229" s="6"/>
      <c r="B229" s="6"/>
      <c r="C229" s="6"/>
      <c r="D229" s="6"/>
      <c r="E229" s="6"/>
      <c r="F229" s="6"/>
      <c r="G229" s="6"/>
      <c r="H229" s="11"/>
      <c r="I229" s="12"/>
      <c r="J229" s="12"/>
      <c r="K229" s="12"/>
      <c r="L229" s="12"/>
      <c r="M229" s="12"/>
      <c r="N229" s="12"/>
      <c r="O229" s="11"/>
    </row>
    <row r="230">
      <c r="A230" s="5"/>
      <c r="B230" s="5"/>
      <c r="C230" s="5"/>
      <c r="D230" s="5"/>
      <c r="E230" s="5"/>
      <c r="F230" s="5"/>
      <c r="G230" s="5"/>
      <c r="H230" s="11"/>
      <c r="I230" s="12"/>
      <c r="J230" s="12"/>
      <c r="K230" s="12"/>
      <c r="L230" s="12"/>
      <c r="M230" s="12"/>
      <c r="N230" s="12"/>
      <c r="O230" s="11"/>
    </row>
    <row r="231">
      <c r="A231" s="6"/>
      <c r="B231" s="6"/>
      <c r="C231" s="6"/>
      <c r="D231" s="6"/>
      <c r="E231" s="6"/>
      <c r="F231" s="6"/>
      <c r="G231" s="6"/>
      <c r="H231" s="11"/>
      <c r="I231" s="12"/>
      <c r="J231" s="12"/>
      <c r="K231" s="12"/>
      <c r="L231" s="12"/>
      <c r="M231" s="12"/>
      <c r="N231" s="12"/>
      <c r="O231" s="11"/>
    </row>
    <row r="232">
      <c r="A232" s="5"/>
      <c r="B232" s="5"/>
      <c r="C232" s="5"/>
      <c r="D232" s="5"/>
      <c r="E232" s="5"/>
      <c r="F232" s="5"/>
      <c r="G232" s="5"/>
      <c r="H232" s="11"/>
      <c r="I232" s="12"/>
      <c r="J232" s="12"/>
      <c r="K232" s="12"/>
      <c r="L232" s="12"/>
      <c r="M232" s="12"/>
      <c r="N232" s="12"/>
      <c r="O232" s="11"/>
    </row>
    <row r="233">
      <c r="A233" s="6"/>
      <c r="B233" s="6"/>
      <c r="C233" s="6"/>
      <c r="D233" s="6"/>
      <c r="E233" s="6"/>
      <c r="F233" s="6"/>
      <c r="G233" s="6"/>
      <c r="H233" s="11"/>
      <c r="I233" s="12"/>
      <c r="J233" s="12"/>
      <c r="K233" s="12"/>
      <c r="L233" s="12"/>
      <c r="M233" s="12"/>
      <c r="N233" s="12"/>
      <c r="O233" s="11"/>
    </row>
    <row r="234">
      <c r="A234" s="5"/>
      <c r="B234" s="5"/>
      <c r="C234" s="5"/>
      <c r="D234" s="5"/>
      <c r="E234" s="5"/>
      <c r="F234" s="5"/>
      <c r="G234" s="5"/>
      <c r="H234" s="11"/>
      <c r="I234" s="12"/>
      <c r="J234" s="12"/>
      <c r="K234" s="12"/>
      <c r="L234" s="12"/>
      <c r="M234" s="12"/>
      <c r="N234" s="12"/>
      <c r="O234" s="11"/>
    </row>
    <row r="235">
      <c r="A235" s="6"/>
      <c r="B235" s="6"/>
      <c r="C235" s="6"/>
      <c r="D235" s="6"/>
      <c r="E235" s="6"/>
      <c r="F235" s="6"/>
      <c r="G235" s="6"/>
      <c r="H235" s="11"/>
      <c r="I235" s="12"/>
      <c r="J235" s="12"/>
      <c r="K235" s="12"/>
      <c r="L235" s="12"/>
      <c r="M235" s="12"/>
      <c r="N235" s="12"/>
      <c r="O235" s="11"/>
    </row>
    <row r="236">
      <c r="A236" s="5"/>
      <c r="B236" s="5"/>
      <c r="C236" s="5"/>
      <c r="D236" s="5"/>
      <c r="E236" s="5"/>
      <c r="F236" s="5"/>
      <c r="G236" s="5"/>
      <c r="H236" s="11"/>
      <c r="I236" s="12"/>
      <c r="J236" s="12"/>
      <c r="K236" s="12"/>
      <c r="L236" s="12"/>
      <c r="M236" s="12"/>
      <c r="N236" s="12"/>
      <c r="O236" s="11"/>
    </row>
    <row r="237">
      <c r="A237" s="6"/>
      <c r="B237" s="6"/>
      <c r="C237" s="6"/>
      <c r="D237" s="6"/>
      <c r="E237" s="6"/>
      <c r="F237" s="6"/>
      <c r="G237" s="6"/>
      <c r="H237" s="11"/>
      <c r="I237" s="12"/>
      <c r="J237" s="12"/>
      <c r="K237" s="12"/>
      <c r="L237" s="12"/>
      <c r="M237" s="12"/>
      <c r="N237" s="12"/>
      <c r="O237" s="11"/>
    </row>
    <row r="238">
      <c r="A238" s="5"/>
      <c r="B238" s="5"/>
      <c r="C238" s="5"/>
      <c r="D238" s="5"/>
      <c r="E238" s="5"/>
      <c r="F238" s="5"/>
      <c r="G238" s="5"/>
      <c r="H238" s="11"/>
      <c r="I238" s="12"/>
      <c r="J238" s="12"/>
      <c r="K238" s="12"/>
      <c r="L238" s="12"/>
      <c r="M238" s="12"/>
      <c r="N238" s="12"/>
      <c r="O238" s="11"/>
    </row>
    <row r="239">
      <c r="A239" s="6"/>
      <c r="B239" s="6"/>
      <c r="C239" s="6"/>
      <c r="D239" s="6"/>
      <c r="E239" s="6"/>
      <c r="F239" s="6"/>
      <c r="G239" s="6"/>
      <c r="H239" s="11"/>
      <c r="I239" s="12"/>
      <c r="J239" s="12"/>
      <c r="K239" s="12"/>
      <c r="L239" s="12"/>
      <c r="M239" s="12"/>
      <c r="N239" s="12"/>
      <c r="O239" s="11"/>
    </row>
    <row r="240">
      <c r="A240" s="5"/>
      <c r="B240" s="5"/>
      <c r="C240" s="5"/>
      <c r="D240" s="5"/>
      <c r="E240" s="5"/>
      <c r="F240" s="5"/>
      <c r="G240" s="5"/>
      <c r="H240" s="11"/>
      <c r="I240" s="12"/>
      <c r="J240" s="12"/>
      <c r="K240" s="12"/>
      <c r="L240" s="12"/>
      <c r="M240" s="12"/>
      <c r="N240" s="12"/>
      <c r="O240" s="11"/>
    </row>
    <row r="241">
      <c r="A241" s="6"/>
      <c r="B241" s="6"/>
      <c r="C241" s="6"/>
      <c r="D241" s="6"/>
      <c r="E241" s="6"/>
      <c r="F241" s="6"/>
      <c r="G241" s="6"/>
      <c r="H241" s="11"/>
      <c r="I241" s="12"/>
      <c r="J241" s="12"/>
      <c r="K241" s="12"/>
      <c r="L241" s="12"/>
      <c r="M241" s="12"/>
      <c r="N241" s="12"/>
      <c r="O241" s="11"/>
    </row>
    <row r="242">
      <c r="A242" s="5"/>
      <c r="B242" s="5"/>
      <c r="C242" s="5"/>
      <c r="D242" s="5"/>
      <c r="E242" s="5"/>
      <c r="F242" s="5"/>
      <c r="G242" s="5"/>
      <c r="H242" s="11"/>
      <c r="I242" s="12"/>
      <c r="J242" s="12"/>
      <c r="K242" s="12"/>
      <c r="L242" s="12"/>
      <c r="M242" s="12"/>
      <c r="N242" s="12"/>
      <c r="O242" s="11"/>
    </row>
    <row r="243">
      <c r="A243" s="6"/>
      <c r="B243" s="6"/>
      <c r="C243" s="6"/>
      <c r="D243" s="6"/>
      <c r="E243" s="6"/>
      <c r="F243" s="6"/>
      <c r="G243" s="6"/>
      <c r="H243" s="11"/>
      <c r="I243" s="12"/>
      <c r="J243" s="12"/>
      <c r="K243" s="12"/>
      <c r="L243" s="12"/>
      <c r="M243" s="12"/>
      <c r="N243" s="12"/>
      <c r="O243" s="11"/>
    </row>
    <row r="244">
      <c r="A244" s="5"/>
      <c r="B244" s="5"/>
      <c r="C244" s="5"/>
      <c r="D244" s="5"/>
      <c r="E244" s="5"/>
      <c r="F244" s="5"/>
      <c r="G244" s="5"/>
      <c r="H244" s="11"/>
      <c r="I244" s="12"/>
      <c r="J244" s="12"/>
      <c r="K244" s="12"/>
      <c r="L244" s="12"/>
      <c r="M244" s="12"/>
      <c r="N244" s="12"/>
      <c r="O244" s="11"/>
    </row>
    <row r="245">
      <c r="A245" s="6"/>
      <c r="B245" s="6"/>
      <c r="C245" s="6"/>
      <c r="D245" s="6"/>
      <c r="E245" s="6"/>
      <c r="F245" s="6"/>
      <c r="G245" s="6"/>
      <c r="H245" s="11"/>
      <c r="I245" s="12"/>
      <c r="J245" s="12"/>
      <c r="K245" s="12"/>
      <c r="L245" s="12"/>
      <c r="M245" s="12"/>
      <c r="N245" s="12"/>
      <c r="O245" s="11"/>
    </row>
    <row r="246">
      <c r="A246" s="5"/>
      <c r="B246" s="5"/>
      <c r="C246" s="5"/>
      <c r="D246" s="5"/>
      <c r="E246" s="5"/>
      <c r="F246" s="5"/>
      <c r="G246" s="5"/>
      <c r="H246" s="11"/>
      <c r="I246" s="12"/>
      <c r="J246" s="12"/>
      <c r="K246" s="12"/>
      <c r="L246" s="12"/>
      <c r="M246" s="12"/>
      <c r="N246" s="12"/>
      <c r="O246" s="11"/>
    </row>
    <row r="247">
      <c r="A247" s="6"/>
      <c r="B247" s="6"/>
      <c r="C247" s="6"/>
      <c r="D247" s="6"/>
      <c r="E247" s="6"/>
      <c r="F247" s="6"/>
      <c r="G247" s="6"/>
      <c r="H247" s="11"/>
      <c r="I247" s="12"/>
      <c r="J247" s="12"/>
      <c r="K247" s="12"/>
      <c r="L247" s="12"/>
      <c r="M247" s="12"/>
      <c r="N247" s="12"/>
      <c r="O247" s="11"/>
    </row>
    <row r="248">
      <c r="A248" s="5"/>
      <c r="B248" s="5"/>
      <c r="C248" s="5"/>
      <c r="D248" s="5"/>
      <c r="E248" s="5"/>
      <c r="F248" s="5"/>
      <c r="G248" s="5"/>
      <c r="H248" s="11"/>
      <c r="I248" s="12"/>
      <c r="J248" s="12"/>
      <c r="K248" s="12"/>
      <c r="L248" s="12"/>
      <c r="M248" s="12"/>
      <c r="N248" s="12"/>
      <c r="O248" s="11"/>
    </row>
    <row r="249">
      <c r="A249" s="6"/>
      <c r="B249" s="6"/>
      <c r="C249" s="6"/>
      <c r="D249" s="6"/>
      <c r="E249" s="6"/>
      <c r="F249" s="6"/>
      <c r="G249" s="6"/>
      <c r="H249" s="11"/>
      <c r="I249" s="12"/>
      <c r="J249" s="12"/>
      <c r="K249" s="12"/>
      <c r="L249" s="12"/>
      <c r="M249" s="12"/>
      <c r="N249" s="12"/>
      <c r="O249" s="11"/>
    </row>
    <row r="250">
      <c r="A250" s="5"/>
      <c r="B250" s="5"/>
      <c r="C250" s="5"/>
      <c r="D250" s="5"/>
      <c r="E250" s="5"/>
      <c r="F250" s="5"/>
      <c r="G250" s="5"/>
      <c r="H250" s="11"/>
      <c r="I250" s="12"/>
      <c r="J250" s="12"/>
      <c r="K250" s="12"/>
      <c r="L250" s="12"/>
      <c r="M250" s="12"/>
      <c r="N250" s="12"/>
      <c r="O250" s="11"/>
    </row>
    <row r="251">
      <c r="A251" s="6"/>
      <c r="B251" s="6"/>
      <c r="C251" s="6"/>
      <c r="D251" s="6"/>
      <c r="E251" s="6"/>
      <c r="F251" s="6"/>
      <c r="G251" s="6"/>
      <c r="H251" s="11"/>
      <c r="I251" s="12"/>
      <c r="J251" s="12"/>
      <c r="K251" s="12"/>
      <c r="L251" s="12"/>
      <c r="M251" s="12"/>
      <c r="N251" s="12"/>
      <c r="O251" s="11"/>
    </row>
    <row r="252">
      <c r="A252" s="5"/>
      <c r="B252" s="5"/>
      <c r="C252" s="5"/>
      <c r="D252" s="5"/>
      <c r="E252" s="5"/>
      <c r="F252" s="5"/>
      <c r="G252" s="5"/>
      <c r="H252" s="11"/>
      <c r="I252" s="12"/>
      <c r="J252" s="12"/>
      <c r="K252" s="12"/>
      <c r="L252" s="12"/>
      <c r="M252" s="12"/>
      <c r="N252" s="12"/>
      <c r="O252" s="11"/>
    </row>
    <row r="253">
      <c r="A253" s="6"/>
      <c r="B253" s="6"/>
      <c r="C253" s="6"/>
      <c r="D253" s="6"/>
      <c r="E253" s="6"/>
      <c r="F253" s="6"/>
      <c r="G253" s="6"/>
      <c r="H253" s="11"/>
      <c r="I253" s="12"/>
      <c r="J253" s="12"/>
      <c r="K253" s="12"/>
      <c r="L253" s="12"/>
      <c r="M253" s="12"/>
      <c r="N253" s="12"/>
      <c r="O253" s="11"/>
    </row>
    <row r="254">
      <c r="A254" s="5"/>
      <c r="B254" s="5"/>
      <c r="C254" s="5"/>
      <c r="D254" s="5"/>
      <c r="E254" s="5"/>
      <c r="F254" s="5"/>
      <c r="G254" s="5"/>
      <c r="H254" s="11"/>
      <c r="I254" s="12"/>
      <c r="J254" s="12"/>
      <c r="K254" s="12"/>
      <c r="L254" s="12"/>
      <c r="M254" s="12"/>
      <c r="N254" s="12"/>
      <c r="O254" s="11"/>
    </row>
    <row r="255">
      <c r="A255" s="6"/>
      <c r="B255" s="6"/>
      <c r="C255" s="6"/>
      <c r="D255" s="6"/>
      <c r="E255" s="6"/>
      <c r="F255" s="6"/>
      <c r="G255" s="6"/>
      <c r="H255" s="11"/>
      <c r="I255" s="12"/>
      <c r="J255" s="12"/>
      <c r="K255" s="12"/>
      <c r="L255" s="12"/>
      <c r="M255" s="12"/>
      <c r="N255" s="12"/>
      <c r="O255" s="11"/>
    </row>
    <row r="256">
      <c r="A256" s="5"/>
      <c r="B256" s="5"/>
      <c r="C256" s="5"/>
      <c r="D256" s="5"/>
      <c r="E256" s="5"/>
      <c r="F256" s="5"/>
      <c r="G256" s="5"/>
      <c r="H256" s="11"/>
      <c r="I256" s="12"/>
      <c r="J256" s="12"/>
      <c r="K256" s="12"/>
      <c r="L256" s="12"/>
      <c r="M256" s="12"/>
      <c r="N256" s="12"/>
      <c r="O256" s="11"/>
    </row>
    <row r="257">
      <c r="A257" s="6"/>
      <c r="B257" s="6"/>
      <c r="C257" s="6"/>
      <c r="D257" s="6"/>
      <c r="E257" s="6"/>
      <c r="F257" s="6"/>
      <c r="G257" s="6"/>
      <c r="H257" s="11"/>
      <c r="I257" s="12"/>
      <c r="J257" s="12"/>
      <c r="K257" s="12"/>
      <c r="L257" s="12"/>
      <c r="M257" s="12"/>
      <c r="N257" s="12"/>
      <c r="O257" s="11"/>
    </row>
    <row r="258">
      <c r="A258" s="5"/>
      <c r="B258" s="5"/>
      <c r="C258" s="5"/>
      <c r="D258" s="5"/>
      <c r="E258" s="5"/>
      <c r="F258" s="5"/>
      <c r="G258" s="5"/>
      <c r="H258" s="11"/>
      <c r="I258" s="12"/>
      <c r="J258" s="12"/>
      <c r="K258" s="12"/>
      <c r="L258" s="12"/>
      <c r="M258" s="12"/>
      <c r="N258" s="12"/>
      <c r="O258" s="11"/>
    </row>
    <row r="259">
      <c r="A259" s="6"/>
      <c r="B259" s="6"/>
      <c r="C259" s="6"/>
      <c r="D259" s="6"/>
      <c r="E259" s="6"/>
      <c r="F259" s="6"/>
      <c r="G259" s="6"/>
      <c r="H259" s="11"/>
      <c r="I259" s="12"/>
      <c r="J259" s="12"/>
      <c r="K259" s="12"/>
      <c r="L259" s="12"/>
      <c r="M259" s="12"/>
      <c r="N259" s="12"/>
      <c r="O259" s="11"/>
    </row>
    <row r="260">
      <c r="A260" s="5"/>
      <c r="B260" s="5"/>
      <c r="C260" s="5"/>
      <c r="D260" s="5"/>
      <c r="E260" s="5"/>
      <c r="F260" s="5"/>
      <c r="G260" s="5"/>
      <c r="H260" s="11"/>
      <c r="I260" s="12"/>
      <c r="J260" s="12"/>
      <c r="K260" s="12"/>
      <c r="L260" s="12"/>
      <c r="M260" s="12"/>
      <c r="N260" s="12"/>
      <c r="O260" s="11"/>
    </row>
    <row r="261">
      <c r="A261" s="6"/>
      <c r="B261" s="6"/>
      <c r="C261" s="6"/>
      <c r="D261" s="6"/>
      <c r="E261" s="6"/>
      <c r="F261" s="6"/>
      <c r="G261" s="6"/>
      <c r="H261" s="11"/>
      <c r="I261" s="12"/>
      <c r="J261" s="12"/>
      <c r="K261" s="12"/>
      <c r="L261" s="12"/>
      <c r="M261" s="12"/>
      <c r="N261" s="12"/>
      <c r="O261" s="11"/>
    </row>
    <row r="262">
      <c r="A262" s="5"/>
      <c r="B262" s="5"/>
      <c r="C262" s="5"/>
      <c r="D262" s="5"/>
      <c r="E262" s="5"/>
      <c r="F262" s="5"/>
      <c r="G262" s="5"/>
      <c r="H262" s="11"/>
      <c r="I262" s="12"/>
      <c r="J262" s="12"/>
      <c r="K262" s="12"/>
      <c r="L262" s="12"/>
      <c r="M262" s="12"/>
      <c r="N262" s="12"/>
      <c r="O262" s="11"/>
    </row>
    <row r="263">
      <c r="A263" s="6"/>
      <c r="B263" s="6"/>
      <c r="C263" s="6"/>
      <c r="D263" s="6"/>
      <c r="E263" s="6"/>
      <c r="F263" s="6"/>
      <c r="G263" s="6"/>
      <c r="H263" s="11"/>
      <c r="I263" s="12"/>
      <c r="J263" s="12"/>
      <c r="K263" s="12"/>
      <c r="L263" s="12"/>
      <c r="M263" s="12"/>
      <c r="N263" s="12"/>
      <c r="O263" s="11"/>
    </row>
    <row r="264">
      <c r="A264" s="5"/>
      <c r="B264" s="5"/>
      <c r="C264" s="5"/>
      <c r="D264" s="5"/>
      <c r="E264" s="5"/>
      <c r="F264" s="5"/>
      <c r="G264" s="5"/>
      <c r="H264" s="11"/>
      <c r="I264" s="12"/>
      <c r="J264" s="12"/>
      <c r="K264" s="12"/>
      <c r="L264" s="12"/>
      <c r="M264" s="12"/>
      <c r="N264" s="12"/>
      <c r="O264" s="11"/>
    </row>
    <row r="265">
      <c r="A265" s="6"/>
      <c r="B265" s="6"/>
      <c r="C265" s="6"/>
      <c r="D265" s="6"/>
      <c r="E265" s="6"/>
      <c r="F265" s="6"/>
      <c r="G265" s="6"/>
      <c r="H265" s="11"/>
      <c r="I265" s="12"/>
      <c r="J265" s="12"/>
      <c r="K265" s="12"/>
      <c r="L265" s="12"/>
      <c r="M265" s="12"/>
      <c r="N265" s="12"/>
      <c r="O265" s="11"/>
    </row>
    <row r="266">
      <c r="A266" s="5"/>
      <c r="B266" s="5"/>
      <c r="C266" s="5"/>
      <c r="D266" s="5"/>
      <c r="E266" s="5"/>
      <c r="F266" s="5"/>
      <c r="G266" s="5"/>
      <c r="H266" s="11"/>
      <c r="I266" s="12"/>
      <c r="J266" s="12"/>
      <c r="K266" s="12"/>
      <c r="L266" s="12"/>
      <c r="M266" s="12"/>
      <c r="N266" s="12"/>
      <c r="O266" s="11"/>
    </row>
    <row r="267">
      <c r="A267" s="6"/>
      <c r="B267" s="6"/>
      <c r="C267" s="6"/>
      <c r="D267" s="6"/>
      <c r="E267" s="6"/>
      <c r="F267" s="6"/>
      <c r="G267" s="6"/>
      <c r="H267" s="11"/>
      <c r="I267" s="12"/>
      <c r="J267" s="12"/>
      <c r="K267" s="12"/>
      <c r="L267" s="12"/>
      <c r="M267" s="12"/>
      <c r="N267" s="12"/>
      <c r="O267" s="11"/>
    </row>
    <row r="268">
      <c r="A268" s="5"/>
      <c r="B268" s="5"/>
      <c r="C268" s="5"/>
      <c r="D268" s="5"/>
      <c r="E268" s="5"/>
      <c r="F268" s="5"/>
      <c r="G268" s="5"/>
      <c r="H268" s="11"/>
      <c r="I268" s="12"/>
      <c r="J268" s="12"/>
      <c r="K268" s="12"/>
      <c r="L268" s="12"/>
      <c r="M268" s="12"/>
      <c r="N268" s="12"/>
      <c r="O268" s="11"/>
    </row>
    <row r="269">
      <c r="A269" s="6"/>
      <c r="B269" s="6"/>
      <c r="C269" s="6"/>
      <c r="D269" s="6"/>
      <c r="E269" s="6"/>
      <c r="F269" s="6"/>
      <c r="G269" s="6"/>
      <c r="H269" s="11"/>
      <c r="I269" s="12"/>
      <c r="J269" s="12"/>
      <c r="K269" s="12"/>
      <c r="L269" s="12"/>
      <c r="M269" s="12"/>
      <c r="N269" s="12"/>
      <c r="O269" s="11"/>
    </row>
    <row r="270">
      <c r="A270" s="5"/>
      <c r="B270" s="5"/>
      <c r="C270" s="5"/>
      <c r="D270" s="5"/>
      <c r="E270" s="5"/>
      <c r="F270" s="5"/>
      <c r="G270" s="5"/>
      <c r="H270" s="11"/>
      <c r="I270" s="12"/>
      <c r="J270" s="12"/>
      <c r="K270" s="12"/>
      <c r="L270" s="12"/>
      <c r="M270" s="12"/>
      <c r="N270" s="12"/>
      <c r="O270" s="11"/>
    </row>
    <row r="271">
      <c r="A271" s="6"/>
      <c r="B271" s="6"/>
      <c r="C271" s="6"/>
      <c r="D271" s="6"/>
      <c r="E271" s="6"/>
      <c r="F271" s="6"/>
      <c r="G271" s="6"/>
      <c r="H271" s="11"/>
      <c r="I271" s="12"/>
      <c r="J271" s="12"/>
      <c r="K271" s="12"/>
      <c r="L271" s="12"/>
      <c r="M271" s="12"/>
      <c r="N271" s="12"/>
      <c r="O271" s="11"/>
    </row>
    <row r="272">
      <c r="A272" s="5"/>
      <c r="B272" s="5"/>
      <c r="C272" s="5"/>
      <c r="D272" s="5"/>
      <c r="E272" s="5"/>
      <c r="F272" s="5"/>
      <c r="G272" s="5"/>
      <c r="H272" s="11"/>
      <c r="I272" s="12"/>
      <c r="J272" s="12"/>
      <c r="K272" s="12"/>
      <c r="L272" s="12"/>
      <c r="M272" s="12"/>
      <c r="N272" s="12"/>
      <c r="O272" s="11"/>
    </row>
    <row r="273">
      <c r="A273" s="6"/>
      <c r="B273" s="6"/>
      <c r="C273" s="6"/>
      <c r="D273" s="6"/>
      <c r="E273" s="6"/>
      <c r="F273" s="6"/>
      <c r="G273" s="6"/>
      <c r="H273" s="11"/>
      <c r="I273" s="12"/>
      <c r="J273" s="12"/>
      <c r="K273" s="12"/>
      <c r="L273" s="12"/>
      <c r="M273" s="12"/>
      <c r="N273" s="12"/>
      <c r="O273" s="11"/>
    </row>
    <row r="274">
      <c r="A274" s="5"/>
      <c r="B274" s="5"/>
      <c r="C274" s="5"/>
      <c r="D274" s="5"/>
      <c r="E274" s="5"/>
      <c r="F274" s="5"/>
      <c r="G274" s="5"/>
      <c r="H274" s="11"/>
      <c r="I274" s="12"/>
      <c r="J274" s="12"/>
      <c r="K274" s="12"/>
      <c r="L274" s="12"/>
      <c r="M274" s="12"/>
      <c r="N274" s="12"/>
      <c r="O274" s="11"/>
    </row>
    <row r="275">
      <c r="A275" s="6"/>
      <c r="B275" s="6"/>
      <c r="C275" s="6"/>
      <c r="D275" s="6"/>
      <c r="E275" s="6"/>
      <c r="F275" s="6"/>
      <c r="G275" s="6"/>
      <c r="H275" s="11"/>
      <c r="I275" s="12"/>
      <c r="J275" s="12"/>
      <c r="K275" s="12"/>
      <c r="L275" s="12"/>
      <c r="M275" s="12"/>
      <c r="N275" s="12"/>
      <c r="O275" s="11"/>
    </row>
    <row r="276">
      <c r="A276" s="5"/>
      <c r="B276" s="5"/>
      <c r="C276" s="5"/>
      <c r="D276" s="5"/>
      <c r="E276" s="5"/>
      <c r="F276" s="5"/>
      <c r="G276" s="5"/>
      <c r="H276" s="11"/>
      <c r="I276" s="12"/>
      <c r="J276" s="12"/>
      <c r="K276" s="12"/>
      <c r="L276" s="12"/>
      <c r="M276" s="12"/>
      <c r="N276" s="12"/>
      <c r="O276" s="11"/>
    </row>
    <row r="277">
      <c r="A277" s="6"/>
      <c r="B277" s="6"/>
      <c r="C277" s="6"/>
      <c r="D277" s="6"/>
      <c r="E277" s="6"/>
      <c r="F277" s="6"/>
      <c r="G277" s="6"/>
      <c r="H277" s="11"/>
      <c r="I277" s="12"/>
      <c r="J277" s="12"/>
      <c r="K277" s="12"/>
      <c r="L277" s="12"/>
      <c r="M277" s="12"/>
      <c r="N277" s="12"/>
      <c r="O277" s="11"/>
    </row>
    <row r="278">
      <c r="A278" s="5"/>
      <c r="B278" s="5"/>
      <c r="C278" s="5"/>
      <c r="D278" s="5"/>
      <c r="E278" s="5"/>
      <c r="F278" s="5"/>
      <c r="G278" s="5"/>
      <c r="H278" s="11"/>
      <c r="I278" s="12"/>
      <c r="J278" s="12"/>
      <c r="K278" s="12"/>
      <c r="L278" s="12"/>
      <c r="M278" s="12"/>
      <c r="N278" s="12"/>
      <c r="O278" s="11"/>
    </row>
    <row r="279">
      <c r="A279" s="6"/>
      <c r="B279" s="6"/>
      <c r="C279" s="6"/>
      <c r="D279" s="6"/>
      <c r="E279" s="6"/>
      <c r="F279" s="6"/>
      <c r="G279" s="6"/>
      <c r="H279" s="11"/>
      <c r="I279" s="12"/>
      <c r="J279" s="12"/>
      <c r="K279" s="12"/>
      <c r="L279" s="12"/>
      <c r="M279" s="12"/>
      <c r="N279" s="12"/>
      <c r="O279" s="11"/>
    </row>
    <row r="280">
      <c r="A280" s="5"/>
      <c r="B280" s="5"/>
      <c r="C280" s="5"/>
      <c r="D280" s="5"/>
      <c r="E280" s="5"/>
      <c r="F280" s="5"/>
      <c r="G280" s="5"/>
      <c r="H280" s="11"/>
      <c r="I280" s="12"/>
      <c r="J280" s="12"/>
      <c r="K280" s="12"/>
      <c r="L280" s="12"/>
      <c r="M280" s="12"/>
      <c r="N280" s="12"/>
      <c r="O280" s="11"/>
    </row>
    <row r="281">
      <c r="A281" s="6"/>
      <c r="B281" s="6"/>
      <c r="C281" s="6"/>
      <c r="D281" s="6"/>
      <c r="E281" s="6"/>
      <c r="F281" s="6"/>
      <c r="G281" s="6"/>
      <c r="H281" s="11"/>
      <c r="I281" s="12"/>
      <c r="J281" s="12"/>
      <c r="K281" s="12"/>
      <c r="L281" s="12"/>
      <c r="M281" s="12"/>
      <c r="N281" s="12"/>
      <c r="O281" s="11"/>
    </row>
    <row r="282">
      <c r="A282" s="5"/>
      <c r="B282" s="5"/>
      <c r="C282" s="5"/>
      <c r="D282" s="5"/>
      <c r="E282" s="5"/>
      <c r="F282" s="5"/>
      <c r="G282" s="5"/>
      <c r="H282" s="11"/>
      <c r="I282" s="12"/>
      <c r="J282" s="12"/>
      <c r="K282" s="12"/>
      <c r="L282" s="12"/>
      <c r="M282" s="12"/>
      <c r="N282" s="12"/>
      <c r="O282" s="11"/>
    </row>
    <row r="283">
      <c r="A283" s="6"/>
      <c r="B283" s="6"/>
      <c r="C283" s="6"/>
      <c r="D283" s="6"/>
      <c r="E283" s="6"/>
      <c r="F283" s="6"/>
      <c r="G283" s="6"/>
      <c r="H283" s="11"/>
      <c r="I283" s="12"/>
      <c r="J283" s="12"/>
      <c r="K283" s="12"/>
      <c r="L283" s="12"/>
      <c r="M283" s="12"/>
      <c r="N283" s="12"/>
      <c r="O283" s="11"/>
    </row>
    <row r="284">
      <c r="A284" s="5"/>
      <c r="B284" s="5"/>
      <c r="C284" s="5"/>
      <c r="D284" s="5"/>
      <c r="E284" s="5"/>
      <c r="F284" s="5"/>
      <c r="G284" s="5"/>
      <c r="H284" s="11"/>
      <c r="I284" s="12"/>
      <c r="J284" s="12"/>
      <c r="K284" s="12"/>
      <c r="L284" s="12"/>
      <c r="M284" s="12"/>
      <c r="N284" s="12"/>
      <c r="O284" s="11"/>
    </row>
    <row r="285">
      <c r="A285" s="6"/>
      <c r="B285" s="6"/>
      <c r="C285" s="6"/>
      <c r="D285" s="6"/>
      <c r="E285" s="6"/>
      <c r="F285" s="6"/>
      <c r="G285" s="6"/>
      <c r="H285" s="11"/>
      <c r="I285" s="12"/>
      <c r="J285" s="12"/>
      <c r="K285" s="12"/>
      <c r="L285" s="12"/>
      <c r="M285" s="12"/>
      <c r="N285" s="12"/>
      <c r="O285" s="11"/>
    </row>
    <row r="286">
      <c r="A286" s="5"/>
      <c r="B286" s="5"/>
      <c r="C286" s="5"/>
      <c r="D286" s="5"/>
      <c r="E286" s="5"/>
      <c r="F286" s="5"/>
      <c r="G286" s="5"/>
      <c r="H286" s="11"/>
      <c r="I286" s="12"/>
      <c r="J286" s="12"/>
      <c r="K286" s="12"/>
      <c r="L286" s="12"/>
      <c r="M286" s="12"/>
      <c r="N286" s="12"/>
      <c r="O286" s="11"/>
    </row>
    <row r="287">
      <c r="A287" s="6"/>
      <c r="B287" s="6"/>
      <c r="C287" s="6"/>
      <c r="D287" s="6"/>
      <c r="E287" s="6"/>
      <c r="F287" s="6"/>
      <c r="G287" s="6"/>
      <c r="H287" s="11"/>
      <c r="I287" s="12"/>
      <c r="J287" s="12"/>
      <c r="K287" s="12"/>
      <c r="L287" s="12"/>
      <c r="M287" s="12"/>
      <c r="N287" s="12"/>
      <c r="O287" s="11"/>
    </row>
    <row r="288">
      <c r="A288" s="5"/>
      <c r="B288" s="5"/>
      <c r="C288" s="5"/>
      <c r="D288" s="5"/>
      <c r="E288" s="5"/>
      <c r="F288" s="5"/>
      <c r="G288" s="5"/>
      <c r="H288" s="11"/>
      <c r="I288" s="12"/>
      <c r="J288" s="12"/>
      <c r="K288" s="12"/>
      <c r="L288" s="12"/>
      <c r="M288" s="12"/>
      <c r="N288" s="12"/>
      <c r="O288" s="11"/>
    </row>
    <row r="289">
      <c r="A289" s="6"/>
      <c r="B289" s="6"/>
      <c r="C289" s="6"/>
      <c r="D289" s="6"/>
      <c r="E289" s="6"/>
      <c r="F289" s="6"/>
      <c r="G289" s="6"/>
      <c r="H289" s="11"/>
      <c r="I289" s="12"/>
      <c r="J289" s="12"/>
      <c r="K289" s="12"/>
      <c r="L289" s="12"/>
      <c r="M289" s="12"/>
      <c r="N289" s="12"/>
      <c r="O289" s="11"/>
    </row>
    <row r="290">
      <c r="A290" s="5"/>
      <c r="B290" s="5"/>
      <c r="C290" s="5"/>
      <c r="D290" s="5"/>
      <c r="E290" s="5"/>
      <c r="F290" s="5"/>
      <c r="G290" s="5"/>
      <c r="H290" s="11"/>
      <c r="I290" s="12"/>
      <c r="J290" s="12"/>
      <c r="K290" s="12"/>
      <c r="L290" s="12"/>
      <c r="M290" s="12"/>
      <c r="N290" s="12"/>
      <c r="O290" s="11"/>
    </row>
    <row r="291">
      <c r="A291" s="6"/>
      <c r="B291" s="6"/>
      <c r="C291" s="6"/>
      <c r="D291" s="6"/>
      <c r="E291" s="6"/>
      <c r="F291" s="6"/>
      <c r="G291" s="6"/>
      <c r="H291" s="11"/>
      <c r="I291" s="12"/>
      <c r="J291" s="12"/>
      <c r="K291" s="12"/>
      <c r="L291" s="12"/>
      <c r="M291" s="12"/>
      <c r="N291" s="12"/>
      <c r="O291" s="11"/>
    </row>
    <row r="292">
      <c r="A292" s="5"/>
      <c r="B292" s="5"/>
      <c r="C292" s="5"/>
      <c r="D292" s="5"/>
      <c r="E292" s="5"/>
      <c r="F292" s="5"/>
      <c r="G292" s="5"/>
      <c r="H292" s="11"/>
      <c r="I292" s="12"/>
      <c r="J292" s="12"/>
      <c r="K292" s="12"/>
      <c r="L292" s="12"/>
      <c r="M292" s="12"/>
      <c r="N292" s="12"/>
      <c r="O292" s="11"/>
    </row>
    <row r="293">
      <c r="A293" s="6"/>
      <c r="B293" s="6"/>
      <c r="C293" s="6"/>
      <c r="D293" s="6"/>
      <c r="E293" s="6"/>
      <c r="F293" s="6"/>
      <c r="G293" s="6"/>
      <c r="H293" s="11"/>
      <c r="I293" s="12"/>
      <c r="J293" s="12"/>
      <c r="K293" s="12"/>
      <c r="L293" s="12"/>
      <c r="M293" s="12"/>
      <c r="N293" s="12"/>
      <c r="O293" s="11"/>
    </row>
    <row r="294">
      <c r="A294" s="5"/>
      <c r="B294" s="5"/>
      <c r="C294" s="5"/>
      <c r="D294" s="5"/>
      <c r="E294" s="5"/>
      <c r="F294" s="5"/>
      <c r="G294" s="5"/>
      <c r="H294" s="11"/>
      <c r="I294" s="12"/>
      <c r="J294" s="12"/>
      <c r="K294" s="12"/>
      <c r="L294" s="12"/>
      <c r="M294" s="12"/>
      <c r="N294" s="12"/>
      <c r="O294" s="11"/>
    </row>
    <row r="295">
      <c r="A295" s="6"/>
      <c r="B295" s="6"/>
      <c r="C295" s="6"/>
      <c r="D295" s="6"/>
      <c r="E295" s="6"/>
      <c r="F295" s="6"/>
      <c r="G295" s="6"/>
      <c r="H295" s="11"/>
      <c r="I295" s="12"/>
      <c r="J295" s="12"/>
      <c r="K295" s="12"/>
      <c r="L295" s="12"/>
      <c r="M295" s="12"/>
      <c r="N295" s="12"/>
      <c r="O295" s="11"/>
    </row>
    <row r="296">
      <c r="A296" s="5"/>
      <c r="B296" s="5"/>
      <c r="C296" s="5"/>
      <c r="D296" s="5"/>
      <c r="E296" s="5"/>
      <c r="F296" s="5"/>
      <c r="G296" s="5"/>
      <c r="H296" s="11"/>
      <c r="I296" s="12"/>
      <c r="J296" s="12"/>
      <c r="K296" s="12"/>
      <c r="L296" s="12"/>
      <c r="M296" s="12"/>
      <c r="N296" s="12"/>
      <c r="O296" s="11"/>
    </row>
    <row r="297">
      <c r="A297" s="6"/>
      <c r="B297" s="6"/>
      <c r="C297" s="6"/>
      <c r="D297" s="6"/>
      <c r="E297" s="6"/>
      <c r="F297" s="6"/>
      <c r="G297" s="6"/>
      <c r="H297" s="11"/>
      <c r="I297" s="12"/>
      <c r="J297" s="12"/>
      <c r="K297" s="12"/>
      <c r="L297" s="12"/>
      <c r="M297" s="12"/>
      <c r="N297" s="12"/>
      <c r="O297" s="11"/>
    </row>
    <row r="298">
      <c r="A298" s="5"/>
      <c r="B298" s="5"/>
      <c r="C298" s="5"/>
      <c r="D298" s="5"/>
      <c r="E298" s="5"/>
      <c r="F298" s="5"/>
      <c r="G298" s="5"/>
      <c r="H298" s="11"/>
      <c r="I298" s="12"/>
      <c r="J298" s="12"/>
      <c r="K298" s="12"/>
      <c r="L298" s="12"/>
      <c r="M298" s="12"/>
      <c r="N298" s="12"/>
      <c r="O298" s="11"/>
    </row>
    <row r="299">
      <c r="A299" s="6"/>
      <c r="B299" s="6"/>
      <c r="C299" s="6"/>
      <c r="D299" s="6"/>
      <c r="E299" s="6"/>
      <c r="F299" s="6"/>
      <c r="G299" s="6"/>
      <c r="H299" s="11"/>
      <c r="I299" s="12"/>
      <c r="J299" s="12"/>
      <c r="K299" s="12"/>
      <c r="L299" s="12"/>
      <c r="M299" s="12"/>
      <c r="N299" s="12"/>
      <c r="O299" s="11"/>
    </row>
    <row r="300">
      <c r="A300" s="5"/>
      <c r="B300" s="5"/>
      <c r="C300" s="5"/>
      <c r="D300" s="5"/>
      <c r="E300" s="5"/>
      <c r="F300" s="5"/>
      <c r="G300" s="5"/>
      <c r="H300" s="11"/>
      <c r="I300" s="12"/>
      <c r="J300" s="12"/>
      <c r="K300" s="12"/>
      <c r="L300" s="12"/>
      <c r="M300" s="12"/>
      <c r="N300" s="12"/>
      <c r="O300" s="11"/>
    </row>
    <row r="301">
      <c r="A301" s="6"/>
      <c r="B301" s="6"/>
      <c r="C301" s="6"/>
      <c r="D301" s="6"/>
      <c r="E301" s="6"/>
      <c r="F301" s="6"/>
      <c r="G301" s="6"/>
      <c r="H301" s="11"/>
      <c r="I301" s="12"/>
      <c r="J301" s="12"/>
      <c r="K301" s="12"/>
      <c r="L301" s="12"/>
      <c r="M301" s="12"/>
      <c r="N301" s="12"/>
      <c r="O301" s="11"/>
    </row>
    <row r="302">
      <c r="A302" s="5"/>
      <c r="B302" s="5"/>
      <c r="C302" s="5"/>
      <c r="D302" s="5"/>
      <c r="E302" s="5"/>
      <c r="F302" s="5"/>
      <c r="G302" s="5"/>
      <c r="H302" s="11"/>
      <c r="I302" s="12"/>
      <c r="J302" s="12"/>
      <c r="K302" s="12"/>
      <c r="L302" s="12"/>
      <c r="M302" s="12"/>
      <c r="N302" s="12"/>
      <c r="O302" s="11"/>
    </row>
    <row r="303">
      <c r="A303" s="6"/>
      <c r="B303" s="6"/>
      <c r="C303" s="6"/>
      <c r="D303" s="6"/>
      <c r="E303" s="6"/>
      <c r="F303" s="6"/>
      <c r="G303" s="6"/>
      <c r="H303" s="11"/>
      <c r="I303" s="12"/>
      <c r="J303" s="12"/>
      <c r="K303" s="12"/>
      <c r="L303" s="12"/>
      <c r="M303" s="12"/>
      <c r="N303" s="12"/>
      <c r="O303" s="11"/>
    </row>
    <row r="304">
      <c r="A304" s="5"/>
      <c r="B304" s="5"/>
      <c r="C304" s="5"/>
      <c r="D304" s="5"/>
      <c r="E304" s="5"/>
      <c r="F304" s="5"/>
      <c r="G304" s="5"/>
      <c r="H304" s="11"/>
      <c r="I304" s="12"/>
      <c r="J304" s="12"/>
      <c r="K304" s="12"/>
      <c r="L304" s="12"/>
      <c r="M304" s="12"/>
      <c r="N304" s="12"/>
      <c r="O304" s="11"/>
    </row>
    <row r="305">
      <c r="A305" s="6"/>
      <c r="B305" s="6"/>
      <c r="C305" s="6"/>
      <c r="D305" s="6"/>
      <c r="E305" s="6"/>
      <c r="F305" s="6"/>
      <c r="G305" s="6"/>
      <c r="H305" s="11"/>
      <c r="I305" s="12"/>
      <c r="J305" s="12"/>
      <c r="K305" s="12"/>
      <c r="L305" s="12"/>
      <c r="M305" s="12"/>
      <c r="N305" s="12"/>
      <c r="O305" s="11"/>
    </row>
    <row r="306">
      <c r="A306" s="5"/>
      <c r="B306" s="5"/>
      <c r="C306" s="5"/>
      <c r="D306" s="5"/>
      <c r="E306" s="5"/>
      <c r="F306" s="5"/>
      <c r="G306" s="5"/>
      <c r="H306" s="11"/>
      <c r="I306" s="12"/>
      <c r="J306" s="12"/>
      <c r="K306" s="12"/>
      <c r="L306" s="12"/>
      <c r="M306" s="12"/>
      <c r="N306" s="12"/>
      <c r="O306" s="11"/>
    </row>
    <row r="307">
      <c r="A307" s="6"/>
      <c r="B307" s="6"/>
      <c r="C307" s="6"/>
      <c r="D307" s="6"/>
      <c r="E307" s="6"/>
      <c r="F307" s="6"/>
      <c r="G307" s="6"/>
      <c r="H307" s="11"/>
      <c r="I307" s="12"/>
      <c r="J307" s="12"/>
      <c r="K307" s="12"/>
      <c r="L307" s="12"/>
      <c r="M307" s="12"/>
      <c r="N307" s="12"/>
      <c r="O307" s="11"/>
    </row>
    <row r="308">
      <c r="A308" s="5"/>
      <c r="B308" s="5"/>
      <c r="C308" s="5"/>
      <c r="D308" s="5"/>
      <c r="E308" s="5"/>
      <c r="F308" s="5"/>
      <c r="G308" s="5"/>
      <c r="H308" s="11"/>
      <c r="I308" s="12"/>
      <c r="J308" s="12"/>
      <c r="K308" s="12"/>
      <c r="L308" s="12"/>
      <c r="M308" s="12"/>
      <c r="N308" s="12"/>
      <c r="O308" s="11"/>
    </row>
    <row r="309">
      <c r="A309" s="6"/>
      <c r="B309" s="6"/>
      <c r="C309" s="6"/>
      <c r="D309" s="6"/>
      <c r="E309" s="6"/>
      <c r="F309" s="6"/>
      <c r="G309" s="6"/>
      <c r="H309" s="11"/>
      <c r="I309" s="12"/>
      <c r="J309" s="12"/>
      <c r="K309" s="12"/>
      <c r="L309" s="12"/>
      <c r="M309" s="12"/>
      <c r="N309" s="12"/>
      <c r="O309" s="11"/>
    </row>
    <row r="310">
      <c r="A310" s="5"/>
      <c r="B310" s="5"/>
      <c r="C310" s="5"/>
      <c r="D310" s="5"/>
      <c r="E310" s="5"/>
      <c r="F310" s="5"/>
      <c r="G310" s="5"/>
      <c r="H310" s="11"/>
      <c r="I310" s="12"/>
      <c r="J310" s="12"/>
      <c r="K310" s="12"/>
      <c r="L310" s="12"/>
      <c r="M310" s="12"/>
      <c r="N310" s="12"/>
      <c r="O310" s="11"/>
    </row>
    <row r="311">
      <c r="A311" s="6"/>
      <c r="B311" s="6"/>
      <c r="C311" s="6"/>
      <c r="D311" s="6"/>
      <c r="E311" s="6"/>
      <c r="F311" s="6"/>
      <c r="G311" s="6"/>
      <c r="H311" s="11"/>
      <c r="I311" s="12"/>
      <c r="J311" s="12"/>
      <c r="K311" s="12"/>
      <c r="L311" s="12"/>
      <c r="M311" s="12"/>
      <c r="N311" s="12"/>
      <c r="O311" s="11"/>
    </row>
    <row r="312">
      <c r="A312" s="5"/>
      <c r="B312" s="5"/>
      <c r="C312" s="5"/>
      <c r="D312" s="5"/>
      <c r="E312" s="5"/>
      <c r="F312" s="5"/>
      <c r="G312" s="5"/>
      <c r="H312" s="11"/>
      <c r="I312" s="12"/>
      <c r="J312" s="12"/>
      <c r="K312" s="12"/>
      <c r="L312" s="12"/>
      <c r="M312" s="12"/>
      <c r="N312" s="12"/>
      <c r="O312" s="11"/>
    </row>
    <row r="313">
      <c r="A313" s="6"/>
      <c r="B313" s="6"/>
      <c r="C313" s="6"/>
      <c r="D313" s="6"/>
      <c r="E313" s="6"/>
      <c r="F313" s="6"/>
      <c r="G313" s="6"/>
      <c r="H313" s="11"/>
      <c r="I313" s="12"/>
      <c r="J313" s="12"/>
      <c r="K313" s="12"/>
      <c r="L313" s="12"/>
      <c r="M313" s="12"/>
      <c r="N313" s="12"/>
      <c r="O313" s="11"/>
    </row>
    <row r="314">
      <c r="A314" s="5"/>
      <c r="B314" s="5"/>
      <c r="C314" s="5"/>
      <c r="D314" s="5"/>
      <c r="E314" s="5"/>
      <c r="F314" s="5"/>
      <c r="G314" s="5"/>
      <c r="H314" s="11"/>
      <c r="I314" s="12"/>
      <c r="J314" s="12"/>
      <c r="K314" s="12"/>
      <c r="L314" s="12"/>
      <c r="M314" s="12"/>
      <c r="N314" s="12"/>
      <c r="O314" s="11"/>
    </row>
    <row r="315">
      <c r="A315" s="6"/>
      <c r="B315" s="6"/>
      <c r="C315" s="6"/>
      <c r="D315" s="6"/>
      <c r="E315" s="6"/>
      <c r="F315" s="6"/>
      <c r="G315" s="6"/>
      <c r="H315" s="11"/>
      <c r="I315" s="12"/>
      <c r="J315" s="12"/>
      <c r="K315" s="12"/>
      <c r="L315" s="12"/>
      <c r="M315" s="12"/>
      <c r="N315" s="12"/>
      <c r="O315" s="11"/>
    </row>
    <row r="316">
      <c r="A316" s="5"/>
      <c r="B316" s="5"/>
      <c r="C316" s="5"/>
      <c r="D316" s="5"/>
      <c r="E316" s="5"/>
      <c r="F316" s="5"/>
      <c r="G316" s="5"/>
      <c r="H316" s="11"/>
      <c r="I316" s="12"/>
      <c r="J316" s="12"/>
      <c r="K316" s="12"/>
      <c r="L316" s="12"/>
      <c r="M316" s="12"/>
      <c r="N316" s="12"/>
      <c r="O316" s="11"/>
    </row>
    <row r="317">
      <c r="A317" s="6"/>
      <c r="B317" s="6"/>
      <c r="C317" s="6"/>
      <c r="D317" s="6"/>
      <c r="E317" s="6"/>
      <c r="F317" s="6"/>
      <c r="G317" s="6"/>
      <c r="H317" s="11"/>
      <c r="I317" s="12"/>
      <c r="J317" s="12"/>
      <c r="K317" s="12"/>
      <c r="L317" s="12"/>
      <c r="M317" s="12"/>
      <c r="N317" s="12"/>
      <c r="O317" s="11"/>
    </row>
    <row r="318">
      <c r="A318" s="5"/>
      <c r="B318" s="5"/>
      <c r="C318" s="5"/>
      <c r="D318" s="5"/>
      <c r="E318" s="5"/>
      <c r="F318" s="5"/>
      <c r="G318" s="5"/>
      <c r="H318" s="11"/>
      <c r="I318" s="12"/>
      <c r="J318" s="12"/>
      <c r="K318" s="12"/>
      <c r="L318" s="12"/>
      <c r="M318" s="12"/>
      <c r="N318" s="12"/>
      <c r="O318" s="11"/>
    </row>
    <row r="319">
      <c r="A319" s="6"/>
      <c r="B319" s="6"/>
      <c r="C319" s="6"/>
      <c r="D319" s="6"/>
      <c r="E319" s="6"/>
      <c r="F319" s="6"/>
      <c r="G319" s="6"/>
      <c r="H319" s="11"/>
      <c r="I319" s="12"/>
      <c r="J319" s="12"/>
      <c r="K319" s="12"/>
      <c r="L319" s="12"/>
      <c r="M319" s="12"/>
      <c r="N319" s="12"/>
      <c r="O319" s="11"/>
    </row>
    <row r="320">
      <c r="A320" s="5"/>
      <c r="B320" s="5"/>
      <c r="C320" s="5"/>
      <c r="D320" s="5"/>
      <c r="E320" s="5"/>
      <c r="F320" s="5"/>
      <c r="G320" s="5"/>
      <c r="H320" s="11"/>
      <c r="I320" s="12"/>
      <c r="J320" s="12"/>
      <c r="K320" s="12"/>
      <c r="L320" s="12"/>
      <c r="M320" s="12"/>
      <c r="N320" s="12"/>
      <c r="O320" s="11"/>
    </row>
    <row r="321">
      <c r="A321" s="6"/>
      <c r="B321" s="6"/>
      <c r="C321" s="6"/>
      <c r="D321" s="6"/>
      <c r="E321" s="6"/>
      <c r="F321" s="6"/>
      <c r="G321" s="6"/>
      <c r="H321" s="11"/>
      <c r="I321" s="12"/>
      <c r="J321" s="12"/>
      <c r="K321" s="12"/>
      <c r="L321" s="12"/>
      <c r="M321" s="12"/>
      <c r="N321" s="12"/>
      <c r="O321" s="11"/>
    </row>
    <row r="322">
      <c r="A322" s="5"/>
      <c r="B322" s="5"/>
      <c r="C322" s="5"/>
      <c r="D322" s="5"/>
      <c r="E322" s="5"/>
      <c r="F322" s="5"/>
      <c r="G322" s="5"/>
      <c r="H322" s="11"/>
      <c r="I322" s="12"/>
      <c r="J322" s="12"/>
      <c r="K322" s="12"/>
      <c r="L322" s="12"/>
      <c r="M322" s="12"/>
      <c r="N322" s="12"/>
      <c r="O322" s="11"/>
    </row>
    <row r="323">
      <c r="A323" s="6"/>
      <c r="B323" s="6"/>
      <c r="C323" s="6"/>
      <c r="D323" s="6"/>
      <c r="E323" s="6"/>
      <c r="F323" s="6"/>
      <c r="G323" s="6"/>
      <c r="H323" s="11"/>
      <c r="I323" s="12"/>
      <c r="J323" s="12"/>
      <c r="K323" s="12"/>
      <c r="L323" s="12"/>
      <c r="M323" s="12"/>
      <c r="N323" s="12"/>
      <c r="O323" s="11"/>
    </row>
    <row r="324">
      <c r="A324" s="5"/>
      <c r="B324" s="5"/>
      <c r="C324" s="5"/>
      <c r="D324" s="5"/>
      <c r="E324" s="5"/>
      <c r="F324" s="5"/>
      <c r="G324" s="5"/>
      <c r="H324" s="11"/>
      <c r="I324" s="12"/>
      <c r="J324" s="12"/>
      <c r="K324" s="12"/>
      <c r="L324" s="12"/>
      <c r="M324" s="12"/>
      <c r="N324" s="12"/>
      <c r="O324" s="11"/>
    </row>
    <row r="325">
      <c r="A325" s="6"/>
      <c r="B325" s="6"/>
      <c r="C325" s="6"/>
      <c r="D325" s="6"/>
      <c r="E325" s="6"/>
      <c r="F325" s="6"/>
      <c r="G325" s="6"/>
      <c r="H325" s="11"/>
      <c r="I325" s="12"/>
      <c r="J325" s="12"/>
      <c r="K325" s="12"/>
      <c r="L325" s="12"/>
      <c r="M325" s="12"/>
      <c r="N325" s="12"/>
      <c r="O325" s="11"/>
    </row>
    <row r="326">
      <c r="A326" s="5"/>
      <c r="B326" s="5"/>
      <c r="C326" s="5"/>
      <c r="D326" s="5"/>
      <c r="E326" s="5"/>
      <c r="F326" s="5"/>
      <c r="G326" s="5"/>
      <c r="H326" s="11"/>
      <c r="I326" s="12"/>
      <c r="J326" s="12"/>
      <c r="K326" s="12"/>
      <c r="L326" s="12"/>
      <c r="M326" s="12"/>
      <c r="N326" s="12"/>
      <c r="O326" s="11"/>
    </row>
    <row r="327">
      <c r="A327" s="6"/>
      <c r="B327" s="6"/>
      <c r="C327" s="6"/>
      <c r="D327" s="6"/>
      <c r="E327" s="6"/>
      <c r="F327" s="6"/>
      <c r="G327" s="6"/>
      <c r="H327" s="11"/>
      <c r="I327" s="12"/>
      <c r="J327" s="12"/>
      <c r="K327" s="12"/>
      <c r="L327" s="12"/>
      <c r="M327" s="12"/>
      <c r="N327" s="12"/>
      <c r="O327" s="11"/>
    </row>
    <row r="328">
      <c r="A328" s="5"/>
      <c r="B328" s="5"/>
      <c r="C328" s="5"/>
      <c r="D328" s="5"/>
      <c r="E328" s="5"/>
      <c r="F328" s="5"/>
      <c r="G328" s="5"/>
      <c r="H328" s="11"/>
      <c r="I328" s="12"/>
      <c r="J328" s="12"/>
      <c r="K328" s="12"/>
      <c r="L328" s="12"/>
      <c r="M328" s="12"/>
      <c r="N328" s="12"/>
      <c r="O328" s="11"/>
    </row>
    <row r="329">
      <c r="A329" s="6"/>
      <c r="B329" s="6"/>
      <c r="C329" s="6"/>
      <c r="D329" s="6"/>
      <c r="E329" s="6"/>
      <c r="F329" s="6"/>
      <c r="G329" s="6"/>
      <c r="H329" s="11"/>
      <c r="I329" s="12"/>
      <c r="J329" s="12"/>
      <c r="K329" s="12"/>
      <c r="L329" s="12"/>
      <c r="M329" s="12"/>
      <c r="N329" s="12"/>
      <c r="O329" s="11"/>
    </row>
    <row r="330">
      <c r="A330" s="5"/>
      <c r="B330" s="5"/>
      <c r="C330" s="5"/>
      <c r="D330" s="5"/>
      <c r="E330" s="5"/>
      <c r="F330" s="5"/>
      <c r="G330" s="5"/>
      <c r="H330" s="11"/>
      <c r="I330" s="12"/>
      <c r="J330" s="12"/>
      <c r="K330" s="12"/>
      <c r="L330" s="12"/>
      <c r="M330" s="12"/>
      <c r="N330" s="12"/>
      <c r="O330" s="11"/>
    </row>
    <row r="331">
      <c r="A331" s="6"/>
      <c r="B331" s="6"/>
      <c r="C331" s="6"/>
      <c r="D331" s="6"/>
      <c r="E331" s="6"/>
      <c r="F331" s="6"/>
      <c r="G331" s="6"/>
      <c r="H331" s="11"/>
      <c r="I331" s="12"/>
      <c r="J331" s="12"/>
      <c r="K331" s="12"/>
      <c r="L331" s="12"/>
      <c r="M331" s="12"/>
      <c r="N331" s="12"/>
      <c r="O331" s="11"/>
    </row>
    <row r="332">
      <c r="A332" s="5"/>
      <c r="B332" s="5"/>
      <c r="C332" s="5"/>
      <c r="D332" s="5"/>
      <c r="E332" s="5"/>
      <c r="F332" s="5"/>
      <c r="G332" s="5"/>
      <c r="H332" s="11"/>
      <c r="I332" s="12"/>
      <c r="J332" s="12"/>
      <c r="K332" s="12"/>
      <c r="L332" s="12"/>
      <c r="M332" s="12"/>
      <c r="N332" s="12"/>
      <c r="O332" s="11"/>
    </row>
    <row r="333">
      <c r="A333" s="6"/>
      <c r="B333" s="6"/>
      <c r="C333" s="6"/>
      <c r="D333" s="6"/>
      <c r="E333" s="6"/>
      <c r="F333" s="6"/>
      <c r="G333" s="6"/>
      <c r="H333" s="11"/>
      <c r="I333" s="12"/>
      <c r="J333" s="12"/>
      <c r="K333" s="12"/>
      <c r="L333" s="12"/>
      <c r="M333" s="12"/>
      <c r="N333" s="12"/>
      <c r="O333" s="11"/>
    </row>
    <row r="334">
      <c r="A334" s="5"/>
      <c r="B334" s="5"/>
      <c r="C334" s="5"/>
      <c r="D334" s="5"/>
      <c r="E334" s="5"/>
      <c r="F334" s="5"/>
      <c r="G334" s="5"/>
      <c r="H334" s="11"/>
      <c r="I334" s="12"/>
      <c r="J334" s="12"/>
      <c r="K334" s="12"/>
      <c r="L334" s="12"/>
      <c r="M334" s="12"/>
      <c r="N334" s="12"/>
      <c r="O334" s="11"/>
    </row>
    <row r="335">
      <c r="A335" s="6"/>
      <c r="B335" s="6"/>
      <c r="C335" s="6"/>
      <c r="D335" s="6"/>
      <c r="E335" s="6"/>
      <c r="F335" s="6"/>
      <c r="G335" s="6"/>
      <c r="H335" s="11"/>
      <c r="I335" s="12"/>
      <c r="J335" s="12"/>
      <c r="K335" s="12"/>
      <c r="L335" s="12"/>
      <c r="M335" s="12"/>
      <c r="N335" s="12"/>
      <c r="O335" s="11"/>
    </row>
    <row r="336">
      <c r="A336" s="5"/>
      <c r="B336" s="5"/>
      <c r="C336" s="5"/>
      <c r="D336" s="5"/>
      <c r="E336" s="5"/>
      <c r="F336" s="5"/>
      <c r="G336" s="5"/>
      <c r="H336" s="11"/>
      <c r="I336" s="12"/>
      <c r="J336" s="12"/>
      <c r="K336" s="12"/>
      <c r="L336" s="12"/>
      <c r="M336" s="12"/>
      <c r="N336" s="12"/>
      <c r="O336" s="11"/>
    </row>
    <row r="337">
      <c r="A337" s="6"/>
      <c r="B337" s="6"/>
      <c r="C337" s="6"/>
      <c r="D337" s="6"/>
      <c r="E337" s="6"/>
      <c r="F337" s="6"/>
      <c r="G337" s="6"/>
      <c r="H337" s="11"/>
      <c r="I337" s="12"/>
      <c r="J337" s="12"/>
      <c r="K337" s="12"/>
      <c r="L337" s="12"/>
      <c r="M337" s="12"/>
      <c r="N337" s="12"/>
      <c r="O337" s="11"/>
    </row>
    <row r="338">
      <c r="A338" s="5"/>
      <c r="B338" s="5"/>
      <c r="C338" s="5"/>
      <c r="D338" s="5"/>
      <c r="E338" s="5"/>
      <c r="F338" s="5"/>
      <c r="G338" s="5"/>
      <c r="H338" s="11"/>
      <c r="I338" s="12"/>
      <c r="J338" s="12"/>
      <c r="K338" s="12"/>
      <c r="L338" s="12"/>
      <c r="M338" s="12"/>
      <c r="N338" s="12"/>
      <c r="O338" s="11"/>
    </row>
    <row r="339">
      <c r="A339" s="6"/>
      <c r="B339" s="6"/>
      <c r="C339" s="6"/>
      <c r="D339" s="6"/>
      <c r="E339" s="6"/>
      <c r="F339" s="6"/>
      <c r="G339" s="6"/>
      <c r="H339" s="11"/>
      <c r="I339" s="12"/>
      <c r="J339" s="12"/>
      <c r="K339" s="12"/>
      <c r="L339" s="12"/>
      <c r="M339" s="12"/>
      <c r="N339" s="12"/>
      <c r="O339" s="11"/>
    </row>
    <row r="340">
      <c r="A340" s="5"/>
      <c r="B340" s="5"/>
      <c r="C340" s="5"/>
      <c r="D340" s="5"/>
      <c r="E340" s="5"/>
      <c r="F340" s="5"/>
      <c r="G340" s="5"/>
      <c r="H340" s="11"/>
      <c r="I340" s="12"/>
      <c r="J340" s="12"/>
      <c r="K340" s="12"/>
      <c r="L340" s="12"/>
      <c r="M340" s="12"/>
      <c r="N340" s="12"/>
      <c r="O340" s="11"/>
    </row>
    <row r="341">
      <c r="A341" s="6"/>
      <c r="B341" s="6"/>
      <c r="C341" s="6"/>
      <c r="D341" s="6"/>
      <c r="E341" s="6"/>
      <c r="F341" s="6"/>
      <c r="G341" s="6"/>
      <c r="H341" s="11"/>
      <c r="I341" s="12"/>
      <c r="J341" s="12"/>
      <c r="K341" s="12"/>
      <c r="L341" s="12"/>
      <c r="M341" s="12"/>
      <c r="N341" s="12"/>
      <c r="O341" s="11"/>
    </row>
    <row r="342">
      <c r="A342" s="5"/>
      <c r="B342" s="5"/>
      <c r="C342" s="5"/>
      <c r="D342" s="5"/>
      <c r="E342" s="5"/>
      <c r="F342" s="5"/>
      <c r="G342" s="5"/>
      <c r="H342" s="11"/>
      <c r="I342" s="12"/>
      <c r="J342" s="12"/>
      <c r="K342" s="12"/>
      <c r="L342" s="12"/>
      <c r="M342" s="12"/>
      <c r="N342" s="12"/>
      <c r="O342" s="11"/>
    </row>
    <row r="343">
      <c r="A343" s="6"/>
      <c r="B343" s="6"/>
      <c r="C343" s="6"/>
      <c r="D343" s="6"/>
      <c r="E343" s="6"/>
      <c r="F343" s="6"/>
      <c r="G343" s="6"/>
      <c r="H343" s="11"/>
      <c r="I343" s="12"/>
      <c r="J343" s="12"/>
      <c r="K343" s="12"/>
      <c r="L343" s="12"/>
      <c r="M343" s="12"/>
      <c r="N343" s="12"/>
      <c r="O343" s="11"/>
    </row>
    <row r="344">
      <c r="A344" s="5"/>
      <c r="B344" s="5"/>
      <c r="C344" s="5"/>
      <c r="D344" s="5"/>
      <c r="E344" s="5"/>
      <c r="F344" s="5"/>
      <c r="G344" s="5"/>
      <c r="H344" s="11"/>
      <c r="I344" s="12"/>
      <c r="J344" s="12"/>
      <c r="K344" s="12"/>
      <c r="L344" s="12"/>
      <c r="M344" s="12"/>
      <c r="N344" s="12"/>
      <c r="O344" s="11"/>
    </row>
    <row r="345">
      <c r="A345" s="6"/>
      <c r="B345" s="6"/>
      <c r="C345" s="6"/>
      <c r="D345" s="6"/>
      <c r="E345" s="6"/>
      <c r="F345" s="6"/>
      <c r="G345" s="6"/>
      <c r="H345" s="11"/>
      <c r="I345" s="12"/>
      <c r="J345" s="12"/>
      <c r="K345" s="12"/>
      <c r="L345" s="12"/>
      <c r="M345" s="12"/>
      <c r="N345" s="12"/>
      <c r="O345" s="11"/>
    </row>
    <row r="346">
      <c r="A346" s="5"/>
      <c r="B346" s="5"/>
      <c r="C346" s="5"/>
      <c r="D346" s="5"/>
      <c r="E346" s="5"/>
      <c r="F346" s="5"/>
      <c r="G346" s="5"/>
      <c r="H346" s="11"/>
      <c r="I346" s="12"/>
      <c r="J346" s="12"/>
      <c r="K346" s="12"/>
      <c r="L346" s="12"/>
      <c r="M346" s="12"/>
      <c r="N346" s="12"/>
      <c r="O346" s="11"/>
    </row>
    <row r="347">
      <c r="A347" s="6"/>
      <c r="B347" s="6"/>
      <c r="C347" s="6"/>
      <c r="D347" s="6"/>
      <c r="E347" s="6"/>
      <c r="F347" s="6"/>
      <c r="G347" s="6"/>
      <c r="H347" s="11"/>
      <c r="I347" s="12"/>
      <c r="J347" s="12"/>
      <c r="K347" s="12"/>
      <c r="L347" s="12"/>
      <c r="M347" s="12"/>
      <c r="N347" s="12"/>
      <c r="O347" s="11"/>
    </row>
    <row r="348">
      <c r="A348" s="5"/>
      <c r="B348" s="5"/>
      <c r="C348" s="5"/>
      <c r="D348" s="5"/>
      <c r="E348" s="5"/>
      <c r="F348" s="5"/>
      <c r="G348" s="5"/>
      <c r="H348" s="11"/>
      <c r="I348" s="12"/>
      <c r="J348" s="12"/>
      <c r="K348" s="12"/>
      <c r="L348" s="12"/>
      <c r="M348" s="12"/>
      <c r="N348" s="12"/>
      <c r="O348" s="11"/>
    </row>
    <row r="349">
      <c r="A349" s="6"/>
      <c r="B349" s="6"/>
      <c r="C349" s="6"/>
      <c r="D349" s="6"/>
      <c r="E349" s="6"/>
      <c r="F349" s="6"/>
      <c r="G349" s="6"/>
      <c r="H349" s="11"/>
      <c r="I349" s="12"/>
      <c r="J349" s="12"/>
      <c r="K349" s="12"/>
      <c r="L349" s="12"/>
      <c r="M349" s="12"/>
      <c r="N349" s="12"/>
      <c r="O349" s="11"/>
    </row>
    <row r="350">
      <c r="A350" s="5"/>
      <c r="B350" s="5"/>
      <c r="C350" s="5"/>
      <c r="D350" s="5"/>
      <c r="E350" s="5"/>
      <c r="F350" s="5"/>
      <c r="G350" s="5"/>
      <c r="H350" s="11"/>
      <c r="I350" s="12"/>
      <c r="J350" s="12"/>
      <c r="K350" s="12"/>
      <c r="L350" s="12"/>
      <c r="M350" s="12"/>
      <c r="N350" s="12"/>
      <c r="O350" s="11"/>
    </row>
    <row r="351">
      <c r="A351" s="6"/>
      <c r="B351" s="6"/>
      <c r="C351" s="6"/>
      <c r="D351" s="6"/>
      <c r="E351" s="6"/>
      <c r="F351" s="6"/>
      <c r="G351" s="6"/>
      <c r="H351" s="11"/>
      <c r="I351" s="12"/>
      <c r="J351" s="12"/>
      <c r="K351" s="12"/>
      <c r="L351" s="12"/>
      <c r="M351" s="12"/>
      <c r="N351" s="12"/>
      <c r="O351" s="11"/>
    </row>
    <row r="352">
      <c r="A352" s="5"/>
      <c r="B352" s="5"/>
      <c r="C352" s="5"/>
      <c r="D352" s="5"/>
      <c r="E352" s="5"/>
      <c r="F352" s="5"/>
      <c r="G352" s="5"/>
      <c r="H352" s="11"/>
      <c r="I352" s="12"/>
      <c r="J352" s="12"/>
      <c r="K352" s="12"/>
      <c r="L352" s="12"/>
      <c r="M352" s="12"/>
      <c r="N352" s="12"/>
      <c r="O352" s="11"/>
    </row>
    <row r="353">
      <c r="A353" s="6"/>
      <c r="B353" s="6"/>
      <c r="C353" s="6"/>
      <c r="D353" s="6"/>
      <c r="E353" s="6"/>
      <c r="F353" s="6"/>
      <c r="G353" s="6"/>
      <c r="H353" s="11"/>
      <c r="I353" s="12"/>
      <c r="J353" s="12"/>
      <c r="K353" s="12"/>
      <c r="L353" s="12"/>
      <c r="M353" s="12"/>
      <c r="N353" s="12"/>
      <c r="O353" s="11"/>
    </row>
    <row r="354">
      <c r="A354" s="5"/>
      <c r="B354" s="5"/>
      <c r="C354" s="5"/>
      <c r="D354" s="5"/>
      <c r="E354" s="5"/>
      <c r="F354" s="5"/>
      <c r="G354" s="5"/>
      <c r="H354" s="11"/>
      <c r="I354" s="12"/>
      <c r="J354" s="12"/>
      <c r="K354" s="12"/>
      <c r="L354" s="12"/>
      <c r="M354" s="12"/>
      <c r="N354" s="12"/>
      <c r="O354" s="11"/>
    </row>
    <row r="355">
      <c r="A355" s="6"/>
      <c r="B355" s="6"/>
      <c r="C355" s="6"/>
      <c r="D355" s="6"/>
      <c r="E355" s="6"/>
      <c r="F355" s="6"/>
      <c r="G355" s="6"/>
      <c r="H355" s="11"/>
      <c r="I355" s="12"/>
      <c r="J355" s="12"/>
      <c r="K355" s="12"/>
      <c r="L355" s="12"/>
      <c r="M355" s="12"/>
      <c r="N355" s="12"/>
      <c r="O355" s="11"/>
    </row>
    <row r="356">
      <c r="A356" s="5"/>
      <c r="B356" s="5"/>
      <c r="C356" s="5"/>
      <c r="D356" s="5"/>
      <c r="E356" s="5"/>
      <c r="F356" s="5"/>
      <c r="G356" s="5"/>
      <c r="H356" s="11"/>
      <c r="I356" s="12"/>
      <c r="J356" s="12"/>
      <c r="K356" s="12"/>
      <c r="L356" s="12"/>
      <c r="M356" s="12"/>
      <c r="N356" s="12"/>
      <c r="O356" s="11"/>
    </row>
    <row r="357">
      <c r="A357" s="6"/>
      <c r="B357" s="6"/>
      <c r="C357" s="6"/>
      <c r="D357" s="6"/>
      <c r="E357" s="6"/>
      <c r="F357" s="6"/>
      <c r="G357" s="6"/>
      <c r="H357" s="11"/>
      <c r="I357" s="12"/>
      <c r="J357" s="12"/>
      <c r="K357" s="12"/>
      <c r="L357" s="12"/>
      <c r="M357" s="12"/>
      <c r="N357" s="12"/>
      <c r="O357" s="11"/>
    </row>
    <row r="358">
      <c r="A358" s="5"/>
      <c r="B358" s="5"/>
      <c r="C358" s="5"/>
      <c r="D358" s="5"/>
      <c r="E358" s="5"/>
      <c r="F358" s="5"/>
      <c r="G358" s="5"/>
      <c r="H358" s="11"/>
      <c r="I358" s="12"/>
      <c r="J358" s="12"/>
      <c r="K358" s="12"/>
      <c r="L358" s="12"/>
      <c r="M358" s="12"/>
      <c r="N358" s="12"/>
      <c r="O358" s="11"/>
    </row>
    <row r="359">
      <c r="A359" s="6"/>
      <c r="B359" s="6"/>
      <c r="C359" s="6"/>
      <c r="D359" s="6"/>
      <c r="E359" s="6"/>
      <c r="F359" s="6"/>
      <c r="G359" s="6"/>
      <c r="H359" s="11"/>
      <c r="I359" s="12"/>
      <c r="J359" s="12"/>
      <c r="K359" s="12"/>
      <c r="L359" s="12"/>
      <c r="M359" s="12"/>
      <c r="N359" s="12"/>
      <c r="O359" s="11"/>
    </row>
    <row r="360">
      <c r="A360" s="5"/>
      <c r="B360" s="5"/>
      <c r="C360" s="5"/>
      <c r="D360" s="5"/>
      <c r="E360" s="5"/>
      <c r="F360" s="5"/>
      <c r="G360" s="5"/>
      <c r="H360" s="11"/>
      <c r="I360" s="12"/>
      <c r="J360" s="12"/>
      <c r="K360" s="12"/>
      <c r="L360" s="12"/>
      <c r="M360" s="12"/>
      <c r="N360" s="12"/>
      <c r="O360" s="11"/>
    </row>
    <row r="361">
      <c r="A361" s="6"/>
      <c r="B361" s="6"/>
      <c r="C361" s="6"/>
      <c r="D361" s="6"/>
      <c r="E361" s="6"/>
      <c r="F361" s="6"/>
      <c r="G361" s="6"/>
      <c r="H361" s="11"/>
      <c r="I361" s="12"/>
      <c r="J361" s="12"/>
      <c r="K361" s="12"/>
      <c r="L361" s="12"/>
      <c r="M361" s="12"/>
      <c r="N361" s="12"/>
      <c r="O361" s="11"/>
    </row>
    <row r="362">
      <c r="A362" s="5"/>
      <c r="B362" s="5"/>
      <c r="C362" s="5"/>
      <c r="D362" s="5"/>
      <c r="E362" s="5"/>
      <c r="F362" s="5"/>
      <c r="G362" s="5"/>
      <c r="H362" s="11"/>
      <c r="I362" s="12"/>
      <c r="J362" s="12"/>
      <c r="K362" s="12"/>
      <c r="L362" s="12"/>
      <c r="M362" s="12"/>
      <c r="N362" s="12"/>
      <c r="O362" s="11"/>
    </row>
    <row r="363">
      <c r="A363" s="6"/>
      <c r="B363" s="6"/>
      <c r="C363" s="6"/>
      <c r="D363" s="6"/>
      <c r="E363" s="6"/>
      <c r="F363" s="6"/>
      <c r="G363" s="6"/>
      <c r="H363" s="11"/>
      <c r="I363" s="12"/>
      <c r="J363" s="12"/>
      <c r="K363" s="12"/>
      <c r="L363" s="12"/>
      <c r="M363" s="12"/>
      <c r="N363" s="12"/>
      <c r="O363" s="11"/>
    </row>
    <row r="364">
      <c r="A364" s="5"/>
      <c r="B364" s="5"/>
      <c r="C364" s="5"/>
      <c r="D364" s="5"/>
      <c r="E364" s="5"/>
      <c r="F364" s="5"/>
      <c r="G364" s="5"/>
      <c r="H364" s="11"/>
      <c r="I364" s="12"/>
      <c r="J364" s="12"/>
      <c r="K364" s="12"/>
      <c r="L364" s="12"/>
      <c r="M364" s="12"/>
      <c r="N364" s="12"/>
      <c r="O364" s="11"/>
    </row>
    <row r="365">
      <c r="A365" s="6"/>
      <c r="B365" s="6"/>
      <c r="C365" s="6"/>
      <c r="D365" s="6"/>
      <c r="E365" s="6"/>
      <c r="F365" s="6"/>
      <c r="G365" s="6"/>
      <c r="H365" s="11"/>
      <c r="I365" s="12"/>
      <c r="J365" s="12"/>
      <c r="K365" s="12"/>
      <c r="L365" s="12"/>
      <c r="M365" s="12"/>
      <c r="N365" s="12"/>
      <c r="O365" s="11"/>
    </row>
    <row r="366">
      <c r="A366" s="5"/>
      <c r="B366" s="5"/>
      <c r="C366" s="5"/>
      <c r="D366" s="5"/>
      <c r="E366" s="5"/>
      <c r="F366" s="5"/>
      <c r="G366" s="5"/>
      <c r="H366" s="11"/>
      <c r="I366" s="12"/>
      <c r="J366" s="12"/>
      <c r="K366" s="12"/>
      <c r="L366" s="12"/>
      <c r="M366" s="12"/>
      <c r="N366" s="12"/>
      <c r="O366" s="11"/>
    </row>
    <row r="367">
      <c r="A367" s="6"/>
      <c r="B367" s="6"/>
      <c r="C367" s="6"/>
      <c r="D367" s="6"/>
      <c r="E367" s="6"/>
      <c r="F367" s="6"/>
      <c r="G367" s="6"/>
      <c r="H367" s="11"/>
      <c r="I367" s="12"/>
      <c r="J367" s="12"/>
      <c r="K367" s="12"/>
      <c r="L367" s="12"/>
      <c r="M367" s="12"/>
      <c r="N367" s="12"/>
      <c r="O367" s="11"/>
    </row>
    <row r="368">
      <c r="A368" s="5"/>
      <c r="B368" s="5"/>
      <c r="C368" s="5"/>
      <c r="D368" s="5"/>
      <c r="E368" s="5"/>
      <c r="F368" s="5"/>
      <c r="G368" s="5"/>
      <c r="H368" s="11"/>
      <c r="I368" s="12"/>
      <c r="J368" s="12"/>
      <c r="K368" s="12"/>
      <c r="L368" s="12"/>
      <c r="M368" s="12"/>
      <c r="N368" s="12"/>
      <c r="O368" s="11"/>
    </row>
    <row r="369">
      <c r="A369" s="6"/>
      <c r="B369" s="6"/>
      <c r="C369" s="6"/>
      <c r="D369" s="6"/>
      <c r="E369" s="6"/>
      <c r="F369" s="6"/>
      <c r="G369" s="6"/>
      <c r="H369" s="11"/>
      <c r="I369" s="12"/>
      <c r="J369" s="12"/>
      <c r="K369" s="12"/>
      <c r="L369" s="12"/>
      <c r="M369" s="12"/>
      <c r="N369" s="12"/>
      <c r="O369" s="11"/>
    </row>
    <row r="370">
      <c r="A370" s="5"/>
      <c r="B370" s="5"/>
      <c r="C370" s="5"/>
      <c r="D370" s="5"/>
      <c r="E370" s="5"/>
      <c r="F370" s="5"/>
      <c r="G370" s="5"/>
      <c r="H370" s="11"/>
      <c r="I370" s="12"/>
      <c r="J370" s="12"/>
      <c r="K370" s="12"/>
      <c r="L370" s="12"/>
      <c r="M370" s="12"/>
      <c r="N370" s="12"/>
      <c r="O370" s="11"/>
    </row>
    <row r="371">
      <c r="A371" s="6"/>
      <c r="B371" s="6"/>
      <c r="C371" s="6"/>
      <c r="D371" s="6"/>
      <c r="E371" s="6"/>
      <c r="F371" s="6"/>
      <c r="G371" s="6"/>
      <c r="H371" s="11"/>
      <c r="I371" s="12"/>
      <c r="J371" s="12"/>
      <c r="K371" s="12"/>
      <c r="L371" s="12"/>
      <c r="M371" s="12"/>
      <c r="N371" s="12"/>
      <c r="O371" s="11"/>
    </row>
    <row r="372">
      <c r="A372" s="5"/>
      <c r="B372" s="5"/>
      <c r="C372" s="5"/>
      <c r="D372" s="5"/>
      <c r="E372" s="5"/>
      <c r="F372" s="5"/>
      <c r="G372" s="5"/>
      <c r="H372" s="11"/>
      <c r="I372" s="12"/>
      <c r="J372" s="12"/>
      <c r="K372" s="12"/>
      <c r="L372" s="12"/>
      <c r="M372" s="12"/>
      <c r="N372" s="12"/>
      <c r="O372" s="11"/>
    </row>
    <row r="373">
      <c r="A373" s="6"/>
      <c r="B373" s="6"/>
      <c r="C373" s="6"/>
      <c r="D373" s="6"/>
      <c r="E373" s="6"/>
      <c r="F373" s="6"/>
      <c r="G373" s="6"/>
      <c r="H373" s="11"/>
      <c r="I373" s="12"/>
      <c r="J373" s="12"/>
      <c r="K373" s="12"/>
      <c r="L373" s="12"/>
      <c r="M373" s="12"/>
      <c r="N373" s="12"/>
      <c r="O373" s="11"/>
    </row>
    <row r="374">
      <c r="A374" s="5"/>
      <c r="B374" s="5"/>
      <c r="C374" s="5"/>
      <c r="D374" s="5"/>
      <c r="E374" s="5"/>
      <c r="F374" s="5"/>
      <c r="G374" s="5"/>
      <c r="H374" s="11"/>
      <c r="I374" s="12"/>
      <c r="J374" s="12"/>
      <c r="K374" s="12"/>
      <c r="L374" s="12"/>
      <c r="M374" s="12"/>
      <c r="N374" s="12"/>
      <c r="O374" s="11"/>
    </row>
    <row r="375">
      <c r="A375" s="6"/>
      <c r="B375" s="6"/>
      <c r="C375" s="6"/>
      <c r="D375" s="6"/>
      <c r="E375" s="6"/>
      <c r="F375" s="6"/>
      <c r="G375" s="6"/>
      <c r="H375" s="11"/>
      <c r="I375" s="12"/>
      <c r="J375" s="12"/>
      <c r="K375" s="12"/>
      <c r="L375" s="12"/>
      <c r="M375" s="12"/>
      <c r="N375" s="12"/>
      <c r="O375" s="11"/>
    </row>
    <row r="376">
      <c r="A376" s="5"/>
      <c r="B376" s="5"/>
      <c r="C376" s="5"/>
      <c r="D376" s="5"/>
      <c r="E376" s="5"/>
      <c r="F376" s="5"/>
      <c r="G376" s="5"/>
      <c r="H376" s="11"/>
      <c r="I376" s="12"/>
      <c r="J376" s="12"/>
      <c r="K376" s="12"/>
      <c r="L376" s="12"/>
      <c r="M376" s="12"/>
      <c r="N376" s="12"/>
      <c r="O376" s="11"/>
    </row>
    <row r="377">
      <c r="A377" s="6"/>
      <c r="B377" s="6"/>
      <c r="C377" s="6"/>
      <c r="D377" s="6"/>
      <c r="E377" s="6"/>
      <c r="F377" s="6"/>
      <c r="G377" s="6"/>
      <c r="H377" s="11"/>
      <c r="I377" s="12"/>
      <c r="J377" s="12"/>
      <c r="K377" s="12"/>
      <c r="L377" s="12"/>
      <c r="M377" s="12"/>
      <c r="N377" s="12"/>
      <c r="O377" s="11"/>
    </row>
    <row r="378">
      <c r="A378" s="5"/>
      <c r="B378" s="5"/>
      <c r="C378" s="5"/>
      <c r="D378" s="5"/>
      <c r="E378" s="5"/>
      <c r="F378" s="5"/>
      <c r="G378" s="5"/>
      <c r="H378" s="11"/>
      <c r="I378" s="12"/>
      <c r="J378" s="12"/>
      <c r="K378" s="12"/>
      <c r="L378" s="12"/>
      <c r="M378" s="12"/>
      <c r="N378" s="12"/>
      <c r="O378" s="11"/>
    </row>
    <row r="379">
      <c r="A379" s="6"/>
      <c r="B379" s="6"/>
      <c r="C379" s="6"/>
      <c r="D379" s="6"/>
      <c r="E379" s="6"/>
      <c r="F379" s="6"/>
      <c r="G379" s="6"/>
      <c r="H379" s="11"/>
      <c r="I379" s="12"/>
      <c r="J379" s="12"/>
      <c r="K379" s="12"/>
      <c r="L379" s="12"/>
      <c r="M379" s="12"/>
      <c r="N379" s="12"/>
      <c r="O379" s="11"/>
    </row>
    <row r="380">
      <c r="A380" s="5"/>
      <c r="B380" s="5"/>
      <c r="C380" s="5"/>
      <c r="D380" s="5"/>
      <c r="E380" s="5"/>
      <c r="F380" s="5"/>
      <c r="G380" s="5"/>
      <c r="H380" s="11"/>
      <c r="I380" s="12"/>
      <c r="J380" s="12"/>
      <c r="K380" s="12"/>
      <c r="L380" s="12"/>
      <c r="M380" s="12"/>
      <c r="N380" s="12"/>
      <c r="O380" s="11"/>
    </row>
    <row r="381">
      <c r="A381" s="6"/>
      <c r="B381" s="6"/>
      <c r="C381" s="6"/>
      <c r="D381" s="6"/>
      <c r="E381" s="6"/>
      <c r="F381" s="6"/>
      <c r="G381" s="6"/>
      <c r="H381" s="11"/>
      <c r="I381" s="12"/>
      <c r="J381" s="12"/>
      <c r="K381" s="12"/>
      <c r="L381" s="12"/>
      <c r="M381" s="12"/>
      <c r="N381" s="12"/>
      <c r="O381" s="11"/>
    </row>
    <row r="382">
      <c r="A382" s="5"/>
      <c r="B382" s="5"/>
      <c r="C382" s="5"/>
      <c r="D382" s="5"/>
      <c r="E382" s="5"/>
      <c r="F382" s="5"/>
      <c r="G382" s="5"/>
      <c r="H382" s="11"/>
      <c r="I382" s="12"/>
      <c r="J382" s="12"/>
      <c r="K382" s="12"/>
      <c r="L382" s="12"/>
      <c r="M382" s="12"/>
      <c r="N382" s="12"/>
      <c r="O382" s="11"/>
    </row>
    <row r="383">
      <c r="A383" s="6"/>
      <c r="B383" s="6"/>
      <c r="C383" s="6"/>
      <c r="D383" s="6"/>
      <c r="E383" s="6"/>
      <c r="F383" s="6"/>
      <c r="G383" s="6"/>
      <c r="H383" s="11"/>
      <c r="I383" s="12"/>
      <c r="J383" s="12"/>
      <c r="K383" s="12"/>
      <c r="L383" s="12"/>
      <c r="M383" s="12"/>
      <c r="N383" s="12"/>
      <c r="O383" s="11"/>
    </row>
    <row r="384">
      <c r="A384" s="5"/>
      <c r="B384" s="5"/>
      <c r="C384" s="5"/>
      <c r="D384" s="5"/>
      <c r="E384" s="5"/>
      <c r="F384" s="5"/>
      <c r="G384" s="5"/>
      <c r="H384" s="11"/>
      <c r="I384" s="12"/>
      <c r="J384" s="12"/>
      <c r="K384" s="12"/>
      <c r="L384" s="12"/>
      <c r="M384" s="12"/>
      <c r="N384" s="12"/>
      <c r="O384" s="11"/>
    </row>
    <row r="385">
      <c r="A385" s="6"/>
      <c r="B385" s="6"/>
      <c r="C385" s="6"/>
      <c r="D385" s="6"/>
      <c r="E385" s="6"/>
      <c r="F385" s="6"/>
      <c r="G385" s="6"/>
      <c r="H385" s="11"/>
      <c r="I385" s="12"/>
      <c r="J385" s="12"/>
      <c r="K385" s="12"/>
      <c r="L385" s="12"/>
      <c r="M385" s="12"/>
      <c r="N385" s="12"/>
      <c r="O385" s="11"/>
    </row>
    <row r="386">
      <c r="A386" s="5"/>
      <c r="B386" s="5"/>
      <c r="C386" s="5"/>
      <c r="D386" s="5"/>
      <c r="E386" s="5"/>
      <c r="F386" s="5"/>
      <c r="G386" s="5"/>
      <c r="H386" s="11"/>
      <c r="I386" s="12"/>
      <c r="J386" s="12"/>
      <c r="K386" s="12"/>
      <c r="L386" s="12"/>
      <c r="M386" s="12"/>
      <c r="N386" s="12"/>
      <c r="O386" s="11"/>
    </row>
    <row r="387">
      <c r="A387" s="6"/>
      <c r="B387" s="6"/>
      <c r="C387" s="6"/>
      <c r="D387" s="6"/>
      <c r="E387" s="6"/>
      <c r="F387" s="6"/>
      <c r="G387" s="6"/>
      <c r="H387" s="11"/>
      <c r="I387" s="12"/>
      <c r="J387" s="12"/>
      <c r="K387" s="12"/>
      <c r="L387" s="12"/>
      <c r="M387" s="12"/>
      <c r="N387" s="12"/>
      <c r="O387" s="11"/>
    </row>
    <row r="388">
      <c r="A388" s="5"/>
      <c r="B388" s="5"/>
      <c r="C388" s="5"/>
      <c r="D388" s="5"/>
      <c r="E388" s="5"/>
      <c r="F388" s="5"/>
      <c r="G388" s="5"/>
      <c r="H388" s="11"/>
      <c r="I388" s="12"/>
      <c r="J388" s="12"/>
      <c r="K388" s="12"/>
      <c r="L388" s="12"/>
      <c r="M388" s="12"/>
      <c r="N388" s="12"/>
      <c r="O388" s="11"/>
    </row>
    <row r="389">
      <c r="A389" s="6"/>
      <c r="B389" s="6"/>
      <c r="C389" s="6"/>
      <c r="D389" s="6"/>
      <c r="E389" s="6"/>
      <c r="F389" s="6"/>
      <c r="G389" s="6"/>
      <c r="H389" s="11"/>
      <c r="I389" s="12"/>
      <c r="J389" s="12"/>
      <c r="K389" s="12"/>
      <c r="L389" s="12"/>
      <c r="M389" s="12"/>
      <c r="N389" s="12"/>
      <c r="O389" s="11"/>
    </row>
    <row r="390">
      <c r="A390" s="5"/>
      <c r="B390" s="5"/>
      <c r="C390" s="5"/>
      <c r="D390" s="5"/>
      <c r="E390" s="5"/>
      <c r="F390" s="5"/>
      <c r="G390" s="5"/>
      <c r="H390" s="11"/>
      <c r="I390" s="12"/>
      <c r="J390" s="12"/>
      <c r="K390" s="12"/>
      <c r="L390" s="12"/>
      <c r="M390" s="12"/>
      <c r="N390" s="12"/>
      <c r="O390" s="11"/>
    </row>
    <row r="391">
      <c r="A391" s="6"/>
      <c r="B391" s="6"/>
      <c r="C391" s="6"/>
      <c r="D391" s="6"/>
      <c r="E391" s="6"/>
      <c r="F391" s="6"/>
      <c r="G391" s="6"/>
      <c r="H391" s="11"/>
      <c r="I391" s="12"/>
      <c r="J391" s="12"/>
      <c r="K391" s="12"/>
      <c r="L391" s="12"/>
      <c r="M391" s="12"/>
      <c r="N391" s="12"/>
      <c r="O391" s="11"/>
    </row>
    <row r="392">
      <c r="A392" s="5"/>
      <c r="B392" s="5"/>
      <c r="C392" s="5"/>
      <c r="D392" s="5"/>
      <c r="E392" s="5"/>
      <c r="F392" s="5"/>
      <c r="G392" s="5"/>
      <c r="H392" s="11"/>
      <c r="I392" s="12"/>
      <c r="J392" s="12"/>
      <c r="K392" s="12"/>
      <c r="L392" s="12"/>
      <c r="M392" s="12"/>
      <c r="N392" s="12"/>
      <c r="O392" s="11"/>
    </row>
    <row r="393">
      <c r="A393" s="6"/>
      <c r="B393" s="6"/>
      <c r="C393" s="6"/>
      <c r="D393" s="6"/>
      <c r="E393" s="6"/>
      <c r="F393" s="6"/>
      <c r="G393" s="6"/>
      <c r="H393" s="11"/>
      <c r="I393" s="12"/>
      <c r="J393" s="12"/>
      <c r="K393" s="12"/>
      <c r="L393" s="12"/>
      <c r="M393" s="12"/>
      <c r="N393" s="12"/>
      <c r="O393" s="11"/>
    </row>
    <row r="394">
      <c r="A394" s="5"/>
      <c r="B394" s="5"/>
      <c r="C394" s="5"/>
      <c r="D394" s="5"/>
      <c r="E394" s="5"/>
      <c r="F394" s="5"/>
      <c r="G394" s="5"/>
      <c r="H394" s="11"/>
      <c r="I394" s="12"/>
      <c r="J394" s="12"/>
      <c r="K394" s="12"/>
      <c r="L394" s="12"/>
      <c r="M394" s="12"/>
      <c r="N394" s="12"/>
      <c r="O394" s="11"/>
    </row>
    <row r="395">
      <c r="A395" s="6"/>
      <c r="B395" s="6"/>
      <c r="C395" s="6"/>
      <c r="D395" s="6"/>
      <c r="E395" s="6"/>
      <c r="F395" s="6"/>
      <c r="G395" s="6"/>
      <c r="H395" s="11"/>
      <c r="I395" s="12"/>
      <c r="J395" s="12"/>
      <c r="K395" s="12"/>
      <c r="L395" s="12"/>
      <c r="M395" s="12"/>
      <c r="N395" s="12"/>
      <c r="O395" s="11"/>
    </row>
    <row r="396">
      <c r="A396" s="5"/>
      <c r="B396" s="5"/>
      <c r="C396" s="5"/>
      <c r="D396" s="5"/>
      <c r="E396" s="5"/>
      <c r="F396" s="5"/>
      <c r="G396" s="5"/>
      <c r="H396" s="11"/>
      <c r="I396" s="12"/>
      <c r="J396" s="12"/>
      <c r="K396" s="12"/>
      <c r="L396" s="12"/>
      <c r="M396" s="12"/>
      <c r="N396" s="12"/>
      <c r="O396" s="11"/>
    </row>
    <row r="397">
      <c r="A397" s="6"/>
      <c r="B397" s="6"/>
      <c r="C397" s="6"/>
      <c r="D397" s="6"/>
      <c r="E397" s="6"/>
      <c r="F397" s="6"/>
      <c r="G397" s="6"/>
      <c r="H397" s="11"/>
      <c r="I397" s="12"/>
      <c r="J397" s="12"/>
      <c r="K397" s="12"/>
      <c r="L397" s="12"/>
      <c r="M397" s="12"/>
      <c r="N397" s="12"/>
      <c r="O397" s="11"/>
    </row>
    <row r="398">
      <c r="A398" s="5"/>
      <c r="B398" s="5"/>
      <c r="C398" s="5"/>
      <c r="D398" s="5"/>
      <c r="E398" s="5"/>
      <c r="F398" s="5"/>
      <c r="G398" s="5"/>
      <c r="H398" s="11"/>
      <c r="I398" s="12"/>
      <c r="J398" s="12"/>
      <c r="K398" s="12"/>
      <c r="L398" s="12"/>
      <c r="M398" s="12"/>
      <c r="N398" s="12"/>
      <c r="O398" s="11"/>
    </row>
    <row r="399">
      <c r="A399" s="6"/>
      <c r="B399" s="6"/>
      <c r="C399" s="6"/>
      <c r="D399" s="6"/>
      <c r="E399" s="6"/>
      <c r="F399" s="6"/>
      <c r="G399" s="6"/>
      <c r="H399" s="11"/>
      <c r="I399" s="12"/>
      <c r="J399" s="12"/>
      <c r="K399" s="12"/>
      <c r="L399" s="12"/>
      <c r="M399" s="12"/>
      <c r="N399" s="12"/>
      <c r="O399" s="11"/>
    </row>
    <row r="400">
      <c r="A400" s="5"/>
      <c r="B400" s="5"/>
      <c r="C400" s="5"/>
      <c r="D400" s="5"/>
      <c r="E400" s="5"/>
      <c r="F400" s="5"/>
      <c r="G400" s="5"/>
      <c r="H400" s="11"/>
      <c r="I400" s="12"/>
      <c r="J400" s="12"/>
      <c r="K400" s="12"/>
      <c r="L400" s="12"/>
      <c r="M400" s="12"/>
      <c r="N400" s="12"/>
      <c r="O400" s="11"/>
    </row>
    <row r="401">
      <c r="A401" s="6"/>
      <c r="B401" s="6"/>
      <c r="C401" s="6"/>
      <c r="D401" s="6"/>
      <c r="E401" s="6"/>
      <c r="F401" s="6"/>
      <c r="G401" s="6"/>
      <c r="H401" s="11"/>
      <c r="I401" s="12"/>
      <c r="J401" s="12"/>
      <c r="K401" s="12"/>
      <c r="L401" s="12"/>
      <c r="M401" s="12"/>
      <c r="N401" s="12"/>
      <c r="O401" s="11"/>
    </row>
    <row r="402">
      <c r="A402" s="5"/>
      <c r="B402" s="5"/>
      <c r="C402" s="5"/>
      <c r="D402" s="5"/>
      <c r="E402" s="5"/>
      <c r="F402" s="5"/>
      <c r="G402" s="5"/>
      <c r="H402" s="11"/>
      <c r="I402" s="12"/>
      <c r="J402" s="12"/>
      <c r="K402" s="12"/>
      <c r="L402" s="12"/>
      <c r="M402" s="12"/>
      <c r="N402" s="12"/>
      <c r="O402" s="11"/>
    </row>
    <row r="403">
      <c r="A403" s="6"/>
      <c r="B403" s="6"/>
      <c r="C403" s="6"/>
      <c r="D403" s="6"/>
      <c r="E403" s="6"/>
      <c r="F403" s="6"/>
      <c r="G403" s="6"/>
      <c r="H403" s="11"/>
      <c r="I403" s="12"/>
      <c r="J403" s="12"/>
      <c r="K403" s="12"/>
      <c r="L403" s="12"/>
      <c r="M403" s="12"/>
      <c r="N403" s="12"/>
      <c r="O403" s="11"/>
    </row>
    <row r="404">
      <c r="A404" s="5"/>
      <c r="B404" s="5"/>
      <c r="C404" s="5"/>
      <c r="D404" s="5"/>
      <c r="E404" s="5"/>
      <c r="F404" s="5"/>
      <c r="G404" s="5"/>
      <c r="H404" s="11"/>
      <c r="I404" s="12"/>
      <c r="J404" s="12"/>
      <c r="K404" s="12"/>
      <c r="L404" s="12"/>
      <c r="M404" s="12"/>
      <c r="N404" s="12"/>
      <c r="O404" s="11"/>
    </row>
    <row r="405">
      <c r="A405" s="6"/>
      <c r="B405" s="6"/>
      <c r="C405" s="6"/>
      <c r="D405" s="6"/>
      <c r="E405" s="6"/>
      <c r="F405" s="6"/>
      <c r="G405" s="6"/>
      <c r="H405" s="11"/>
      <c r="I405" s="12"/>
      <c r="J405" s="12"/>
      <c r="K405" s="12"/>
      <c r="L405" s="12"/>
      <c r="M405" s="12"/>
      <c r="N405" s="12"/>
      <c r="O405" s="11"/>
    </row>
    <row r="406">
      <c r="A406" s="5"/>
      <c r="B406" s="5"/>
      <c r="C406" s="5"/>
      <c r="D406" s="5"/>
      <c r="E406" s="5"/>
      <c r="F406" s="5"/>
      <c r="G406" s="5"/>
      <c r="H406" s="11"/>
      <c r="I406" s="12"/>
      <c r="J406" s="12"/>
      <c r="K406" s="12"/>
      <c r="L406" s="12"/>
      <c r="M406" s="12"/>
      <c r="N406" s="12"/>
      <c r="O406" s="11"/>
    </row>
    <row r="407">
      <c r="A407" s="6"/>
      <c r="B407" s="6"/>
      <c r="C407" s="6"/>
      <c r="D407" s="6"/>
      <c r="E407" s="6"/>
      <c r="F407" s="6"/>
      <c r="G407" s="6"/>
      <c r="H407" s="11"/>
      <c r="I407" s="12"/>
      <c r="J407" s="12"/>
      <c r="K407" s="12"/>
      <c r="L407" s="12"/>
      <c r="M407" s="12"/>
      <c r="N407" s="12"/>
      <c r="O407" s="11"/>
    </row>
    <row r="408">
      <c r="A408" s="5"/>
      <c r="B408" s="5"/>
      <c r="C408" s="5"/>
      <c r="D408" s="5"/>
      <c r="E408" s="5"/>
      <c r="F408" s="5"/>
      <c r="G408" s="5"/>
      <c r="H408" s="11"/>
      <c r="I408" s="12"/>
      <c r="J408" s="12"/>
      <c r="K408" s="12"/>
      <c r="L408" s="12"/>
      <c r="M408" s="12"/>
      <c r="N408" s="12"/>
      <c r="O408" s="11"/>
    </row>
    <row r="409">
      <c r="A409" s="6"/>
      <c r="B409" s="6"/>
      <c r="C409" s="6"/>
      <c r="D409" s="6"/>
      <c r="E409" s="6"/>
      <c r="F409" s="6"/>
      <c r="G409" s="6"/>
      <c r="H409" s="11"/>
      <c r="I409" s="12"/>
      <c r="J409" s="12"/>
      <c r="K409" s="12"/>
      <c r="L409" s="12"/>
      <c r="M409" s="12"/>
      <c r="N409" s="12"/>
      <c r="O409" s="11"/>
    </row>
    <row r="410">
      <c r="A410" s="5"/>
      <c r="B410" s="5"/>
      <c r="C410" s="5"/>
      <c r="D410" s="5"/>
      <c r="E410" s="5"/>
      <c r="F410" s="5"/>
      <c r="G410" s="5"/>
      <c r="H410" s="11"/>
      <c r="I410" s="12"/>
      <c r="J410" s="12"/>
      <c r="K410" s="12"/>
      <c r="L410" s="12"/>
      <c r="M410" s="12"/>
      <c r="N410" s="12"/>
      <c r="O410" s="11"/>
    </row>
    <row r="411">
      <c r="A411" s="6"/>
      <c r="B411" s="6"/>
      <c r="C411" s="6"/>
      <c r="D411" s="6"/>
      <c r="E411" s="6"/>
      <c r="F411" s="6"/>
      <c r="G411" s="6"/>
      <c r="H411" s="11"/>
      <c r="I411" s="12"/>
      <c r="J411" s="12"/>
      <c r="K411" s="12"/>
      <c r="L411" s="12"/>
      <c r="M411" s="12"/>
      <c r="N411" s="12"/>
      <c r="O411" s="11"/>
    </row>
    <row r="412">
      <c r="A412" s="5"/>
      <c r="B412" s="5"/>
      <c r="C412" s="5"/>
      <c r="D412" s="5"/>
      <c r="E412" s="5"/>
      <c r="F412" s="5"/>
      <c r="G412" s="5"/>
      <c r="H412" s="11"/>
      <c r="I412" s="12"/>
      <c r="J412" s="12"/>
      <c r="K412" s="12"/>
      <c r="L412" s="12"/>
      <c r="M412" s="12"/>
      <c r="N412" s="12"/>
      <c r="O412" s="11"/>
    </row>
    <row r="413">
      <c r="A413" s="6"/>
      <c r="B413" s="6"/>
      <c r="C413" s="6"/>
      <c r="D413" s="6"/>
      <c r="E413" s="6"/>
      <c r="F413" s="6"/>
      <c r="G413" s="6"/>
      <c r="H413" s="11"/>
      <c r="I413" s="12"/>
      <c r="J413" s="12"/>
      <c r="K413" s="12"/>
      <c r="L413" s="12"/>
      <c r="M413" s="12"/>
      <c r="N413" s="12"/>
      <c r="O413" s="11"/>
    </row>
    <row r="414">
      <c r="A414" s="5"/>
      <c r="B414" s="5"/>
      <c r="C414" s="5"/>
      <c r="D414" s="5"/>
      <c r="E414" s="5"/>
      <c r="F414" s="5"/>
      <c r="G414" s="5"/>
      <c r="H414" s="11"/>
      <c r="I414" s="12"/>
      <c r="J414" s="12"/>
      <c r="K414" s="12"/>
      <c r="L414" s="12"/>
      <c r="M414" s="12"/>
      <c r="N414" s="12"/>
      <c r="O414" s="11"/>
    </row>
    <row r="415">
      <c r="A415" s="6"/>
      <c r="B415" s="6"/>
      <c r="C415" s="6"/>
      <c r="D415" s="6"/>
      <c r="E415" s="6"/>
      <c r="F415" s="6"/>
      <c r="G415" s="6"/>
      <c r="H415" s="11"/>
      <c r="I415" s="12"/>
      <c r="J415" s="12"/>
      <c r="K415" s="12"/>
      <c r="L415" s="12"/>
      <c r="M415" s="12"/>
      <c r="N415" s="12"/>
      <c r="O415" s="11"/>
    </row>
    <row r="416">
      <c r="A416" s="5"/>
      <c r="B416" s="5"/>
      <c r="C416" s="5"/>
      <c r="D416" s="5"/>
      <c r="E416" s="5"/>
      <c r="F416" s="5"/>
      <c r="G416" s="5"/>
      <c r="H416" s="11"/>
      <c r="I416" s="12"/>
      <c r="J416" s="12"/>
      <c r="K416" s="12"/>
      <c r="L416" s="12"/>
      <c r="M416" s="12"/>
      <c r="N416" s="12"/>
      <c r="O416" s="11"/>
    </row>
    <row r="417">
      <c r="A417" s="6"/>
      <c r="B417" s="6"/>
      <c r="C417" s="6"/>
      <c r="D417" s="6"/>
      <c r="E417" s="6"/>
      <c r="F417" s="6"/>
      <c r="G417" s="6"/>
      <c r="H417" s="11"/>
      <c r="I417" s="12"/>
      <c r="J417" s="12"/>
      <c r="K417" s="12"/>
      <c r="L417" s="12"/>
      <c r="M417" s="12"/>
      <c r="N417" s="12"/>
      <c r="O417" s="11"/>
    </row>
    <row r="418">
      <c r="A418" s="5"/>
      <c r="B418" s="5"/>
      <c r="C418" s="5"/>
      <c r="D418" s="5"/>
      <c r="E418" s="5"/>
      <c r="F418" s="5"/>
      <c r="G418" s="5"/>
      <c r="H418" s="11"/>
      <c r="I418" s="12"/>
      <c r="J418" s="12"/>
      <c r="K418" s="12"/>
      <c r="L418" s="12"/>
      <c r="M418" s="12"/>
      <c r="N418" s="12"/>
      <c r="O418" s="11"/>
    </row>
    <row r="419">
      <c r="A419" s="6"/>
      <c r="B419" s="6"/>
      <c r="C419" s="6"/>
      <c r="D419" s="6"/>
      <c r="E419" s="6"/>
      <c r="F419" s="6"/>
      <c r="G419" s="6"/>
      <c r="H419" s="11"/>
      <c r="I419" s="12"/>
      <c r="J419" s="12"/>
      <c r="K419" s="12"/>
      <c r="L419" s="12"/>
      <c r="M419" s="12"/>
      <c r="N419" s="12"/>
      <c r="O419" s="11"/>
    </row>
    <row r="420">
      <c r="A420" s="5"/>
      <c r="B420" s="5"/>
      <c r="C420" s="5"/>
      <c r="D420" s="5"/>
      <c r="E420" s="5"/>
      <c r="F420" s="5"/>
      <c r="G420" s="5"/>
      <c r="H420" s="11"/>
      <c r="I420" s="12"/>
      <c r="J420" s="12"/>
      <c r="K420" s="12"/>
      <c r="L420" s="12"/>
      <c r="M420" s="12"/>
      <c r="N420" s="12"/>
      <c r="O420" s="11"/>
    </row>
    <row r="421">
      <c r="A421" s="6"/>
      <c r="B421" s="6"/>
      <c r="C421" s="6"/>
      <c r="D421" s="6"/>
      <c r="E421" s="6"/>
      <c r="F421" s="6"/>
      <c r="G421" s="6"/>
      <c r="H421" s="11"/>
      <c r="I421" s="12"/>
      <c r="J421" s="12"/>
      <c r="K421" s="12"/>
      <c r="L421" s="12"/>
      <c r="M421" s="12"/>
      <c r="N421" s="12"/>
      <c r="O421" s="11"/>
    </row>
    <row r="422">
      <c r="A422" s="5"/>
      <c r="B422" s="5"/>
      <c r="C422" s="5"/>
      <c r="D422" s="5"/>
      <c r="E422" s="5"/>
      <c r="F422" s="5"/>
      <c r="G422" s="5"/>
      <c r="H422" s="11"/>
      <c r="I422" s="12"/>
      <c r="J422" s="12"/>
      <c r="K422" s="12"/>
      <c r="L422" s="12"/>
      <c r="M422" s="12"/>
      <c r="N422" s="12"/>
      <c r="O422" s="11"/>
    </row>
    <row r="423">
      <c r="A423" s="6"/>
      <c r="B423" s="6"/>
      <c r="C423" s="6"/>
      <c r="D423" s="6"/>
      <c r="E423" s="6"/>
      <c r="F423" s="6"/>
      <c r="G423" s="6"/>
      <c r="H423" s="11"/>
      <c r="I423" s="12"/>
      <c r="J423" s="12"/>
      <c r="K423" s="12"/>
      <c r="L423" s="12"/>
      <c r="M423" s="12"/>
      <c r="N423" s="12"/>
      <c r="O423" s="11"/>
    </row>
    <row r="424">
      <c r="A424" s="5"/>
      <c r="B424" s="5"/>
      <c r="C424" s="5"/>
      <c r="D424" s="5"/>
      <c r="E424" s="5"/>
      <c r="F424" s="5"/>
      <c r="G424" s="5"/>
      <c r="H424" s="11"/>
      <c r="I424" s="12"/>
      <c r="J424" s="12"/>
      <c r="K424" s="12"/>
      <c r="L424" s="12"/>
      <c r="M424" s="12"/>
      <c r="N424" s="12"/>
      <c r="O424" s="11"/>
    </row>
    <row r="425">
      <c r="A425" s="6"/>
      <c r="B425" s="6"/>
      <c r="C425" s="6"/>
      <c r="D425" s="6"/>
      <c r="E425" s="6"/>
      <c r="F425" s="6"/>
      <c r="G425" s="6"/>
      <c r="H425" s="11"/>
      <c r="I425" s="12"/>
      <c r="J425" s="12"/>
      <c r="K425" s="12"/>
      <c r="L425" s="12"/>
      <c r="M425" s="12"/>
      <c r="N425" s="12"/>
      <c r="O425" s="11"/>
    </row>
    <row r="426">
      <c r="A426" s="5"/>
      <c r="B426" s="5"/>
      <c r="C426" s="5"/>
      <c r="D426" s="5"/>
      <c r="E426" s="5"/>
      <c r="F426" s="5"/>
      <c r="G426" s="5"/>
      <c r="H426" s="11"/>
      <c r="I426" s="12"/>
      <c r="J426" s="12"/>
      <c r="K426" s="12"/>
      <c r="L426" s="12"/>
      <c r="M426" s="12"/>
      <c r="N426" s="12"/>
      <c r="O426" s="11"/>
    </row>
    <row r="427">
      <c r="A427" s="6"/>
      <c r="B427" s="6"/>
      <c r="C427" s="6"/>
      <c r="D427" s="6"/>
      <c r="E427" s="6"/>
      <c r="F427" s="6"/>
      <c r="G427" s="6"/>
      <c r="H427" s="11"/>
      <c r="I427" s="12"/>
      <c r="J427" s="12"/>
      <c r="K427" s="12"/>
      <c r="L427" s="12"/>
      <c r="M427" s="12"/>
      <c r="N427" s="12"/>
      <c r="O427" s="11"/>
    </row>
    <row r="428">
      <c r="A428" s="5"/>
      <c r="B428" s="5"/>
      <c r="C428" s="5"/>
      <c r="D428" s="5"/>
      <c r="E428" s="5"/>
      <c r="F428" s="5"/>
      <c r="G428" s="5"/>
      <c r="H428" s="11"/>
      <c r="I428" s="12"/>
      <c r="J428" s="12"/>
      <c r="K428" s="12"/>
      <c r="L428" s="12"/>
      <c r="M428" s="12"/>
      <c r="N428" s="12"/>
      <c r="O428" s="11"/>
    </row>
    <row r="429">
      <c r="A429" s="6"/>
      <c r="B429" s="6"/>
      <c r="C429" s="6"/>
      <c r="D429" s="6"/>
      <c r="E429" s="6"/>
      <c r="F429" s="6"/>
      <c r="G429" s="6"/>
      <c r="H429" s="11"/>
      <c r="I429" s="12"/>
      <c r="J429" s="12"/>
      <c r="K429" s="12"/>
      <c r="L429" s="12"/>
      <c r="M429" s="12"/>
      <c r="N429" s="12"/>
      <c r="O429" s="11"/>
    </row>
    <row r="430">
      <c r="A430" s="5"/>
      <c r="B430" s="5"/>
      <c r="C430" s="5"/>
      <c r="D430" s="5"/>
      <c r="E430" s="5"/>
      <c r="F430" s="5"/>
      <c r="G430" s="5"/>
      <c r="H430" s="11"/>
      <c r="I430" s="12"/>
      <c r="J430" s="12"/>
      <c r="K430" s="12"/>
      <c r="L430" s="12"/>
      <c r="M430" s="12"/>
      <c r="N430" s="12"/>
      <c r="O430" s="11"/>
    </row>
    <row r="431">
      <c r="A431" s="6"/>
      <c r="B431" s="6"/>
      <c r="C431" s="6"/>
      <c r="D431" s="6"/>
      <c r="E431" s="6"/>
      <c r="F431" s="6"/>
      <c r="G431" s="6"/>
      <c r="H431" s="11"/>
      <c r="I431" s="12"/>
      <c r="J431" s="12"/>
      <c r="K431" s="12"/>
      <c r="L431" s="12"/>
      <c r="M431" s="12"/>
      <c r="N431" s="12"/>
      <c r="O431" s="11"/>
    </row>
    <row r="432">
      <c r="A432" s="5"/>
      <c r="B432" s="5"/>
      <c r="C432" s="5"/>
      <c r="D432" s="5"/>
      <c r="E432" s="5"/>
      <c r="F432" s="5"/>
      <c r="G432" s="5"/>
      <c r="H432" s="11"/>
      <c r="I432" s="12"/>
      <c r="J432" s="12"/>
      <c r="K432" s="12"/>
      <c r="L432" s="12"/>
      <c r="M432" s="12"/>
      <c r="N432" s="12"/>
      <c r="O432" s="11"/>
    </row>
    <row r="433">
      <c r="A433" s="6"/>
      <c r="B433" s="6"/>
      <c r="C433" s="6"/>
      <c r="D433" s="6"/>
      <c r="E433" s="6"/>
      <c r="F433" s="6"/>
      <c r="G433" s="6"/>
      <c r="H433" s="11"/>
      <c r="I433" s="12"/>
      <c r="J433" s="12"/>
      <c r="K433" s="12"/>
      <c r="L433" s="12"/>
      <c r="M433" s="12"/>
      <c r="N433" s="12"/>
      <c r="O433" s="11"/>
    </row>
    <row r="434">
      <c r="A434" s="5"/>
      <c r="B434" s="5"/>
      <c r="C434" s="5"/>
      <c r="D434" s="5"/>
      <c r="E434" s="5"/>
      <c r="F434" s="5"/>
      <c r="G434" s="5"/>
      <c r="H434" s="11"/>
      <c r="I434" s="12"/>
      <c r="J434" s="12"/>
      <c r="K434" s="12"/>
      <c r="L434" s="12"/>
      <c r="M434" s="12"/>
      <c r="N434" s="12"/>
      <c r="O434" s="11"/>
    </row>
    <row r="435">
      <c r="A435" s="6"/>
      <c r="B435" s="6"/>
      <c r="C435" s="6"/>
      <c r="D435" s="6"/>
      <c r="E435" s="6"/>
      <c r="F435" s="6"/>
      <c r="G435" s="6"/>
      <c r="H435" s="11"/>
      <c r="I435" s="12"/>
      <c r="J435" s="12"/>
      <c r="K435" s="12"/>
      <c r="L435" s="12"/>
      <c r="M435" s="12"/>
      <c r="N435" s="12"/>
      <c r="O435" s="11"/>
    </row>
    <row r="436">
      <c r="A436" s="5"/>
      <c r="B436" s="5"/>
      <c r="C436" s="5"/>
      <c r="D436" s="5"/>
      <c r="E436" s="5"/>
      <c r="F436" s="5"/>
      <c r="G436" s="5"/>
      <c r="H436" s="11"/>
      <c r="I436" s="12"/>
      <c r="J436" s="12"/>
      <c r="K436" s="12"/>
      <c r="L436" s="12"/>
      <c r="M436" s="12"/>
      <c r="N436" s="12"/>
      <c r="O436" s="11"/>
    </row>
    <row r="437">
      <c r="A437" s="6"/>
      <c r="B437" s="6"/>
      <c r="C437" s="6"/>
      <c r="D437" s="6"/>
      <c r="E437" s="6"/>
      <c r="F437" s="6"/>
      <c r="G437" s="6"/>
      <c r="H437" s="11"/>
      <c r="I437" s="12"/>
      <c r="J437" s="12"/>
      <c r="K437" s="12"/>
      <c r="L437" s="12"/>
      <c r="M437" s="12"/>
      <c r="N437" s="12"/>
      <c r="O437" s="11"/>
    </row>
    <row r="438">
      <c r="A438" s="5"/>
      <c r="B438" s="5"/>
      <c r="C438" s="5"/>
      <c r="D438" s="5"/>
      <c r="E438" s="5"/>
      <c r="F438" s="5"/>
      <c r="G438" s="5"/>
      <c r="H438" s="11"/>
      <c r="I438" s="12"/>
      <c r="J438" s="12"/>
      <c r="K438" s="12"/>
      <c r="L438" s="12"/>
      <c r="M438" s="12"/>
      <c r="N438" s="12"/>
      <c r="O438" s="11"/>
    </row>
    <row r="439">
      <c r="A439" s="6"/>
      <c r="B439" s="6"/>
      <c r="C439" s="6"/>
      <c r="D439" s="6"/>
      <c r="E439" s="6"/>
      <c r="F439" s="6"/>
      <c r="G439" s="6"/>
      <c r="H439" s="11"/>
      <c r="I439" s="12"/>
      <c r="J439" s="12"/>
      <c r="K439" s="12"/>
      <c r="L439" s="12"/>
      <c r="M439" s="12"/>
      <c r="N439" s="12"/>
      <c r="O439" s="11"/>
    </row>
    <row r="440">
      <c r="A440" s="5"/>
      <c r="B440" s="5"/>
      <c r="C440" s="5"/>
      <c r="D440" s="5"/>
      <c r="E440" s="5"/>
      <c r="F440" s="5"/>
      <c r="G440" s="5"/>
      <c r="H440" s="11"/>
      <c r="I440" s="12"/>
      <c r="J440" s="12"/>
      <c r="K440" s="12"/>
      <c r="L440" s="12"/>
      <c r="M440" s="12"/>
      <c r="N440" s="12"/>
      <c r="O440" s="11"/>
    </row>
    <row r="441">
      <c r="A441" s="6"/>
      <c r="B441" s="6"/>
      <c r="C441" s="6"/>
      <c r="D441" s="6"/>
      <c r="E441" s="6"/>
      <c r="F441" s="6"/>
      <c r="G441" s="6"/>
      <c r="H441" s="11"/>
      <c r="I441" s="12"/>
      <c r="J441" s="12"/>
      <c r="K441" s="12"/>
      <c r="L441" s="12"/>
      <c r="M441" s="12"/>
      <c r="N441" s="12"/>
      <c r="O441" s="11"/>
    </row>
    <row r="442">
      <c r="A442" s="5"/>
      <c r="B442" s="5"/>
      <c r="C442" s="5"/>
      <c r="D442" s="5"/>
      <c r="E442" s="5"/>
      <c r="F442" s="5"/>
      <c r="G442" s="5"/>
      <c r="H442" s="11"/>
      <c r="I442" s="12"/>
      <c r="J442" s="12"/>
      <c r="K442" s="12"/>
      <c r="L442" s="12"/>
      <c r="M442" s="12"/>
      <c r="N442" s="12"/>
      <c r="O442" s="11"/>
    </row>
    <row r="443">
      <c r="A443" s="6"/>
      <c r="B443" s="6"/>
      <c r="C443" s="6"/>
      <c r="D443" s="6"/>
      <c r="E443" s="6"/>
      <c r="F443" s="6"/>
      <c r="G443" s="6"/>
      <c r="H443" s="11"/>
      <c r="I443" s="12"/>
      <c r="J443" s="12"/>
      <c r="K443" s="12"/>
      <c r="L443" s="12"/>
      <c r="M443" s="12"/>
      <c r="N443" s="12"/>
      <c r="O443" s="11"/>
    </row>
    <row r="444">
      <c r="A444" s="5"/>
      <c r="B444" s="5"/>
      <c r="C444" s="5"/>
      <c r="D444" s="5"/>
      <c r="E444" s="5"/>
      <c r="F444" s="5"/>
      <c r="G444" s="5"/>
      <c r="H444" s="11"/>
      <c r="I444" s="12"/>
      <c r="J444" s="12"/>
      <c r="K444" s="12"/>
      <c r="L444" s="12"/>
      <c r="M444" s="12"/>
      <c r="N444" s="12"/>
      <c r="O444" s="11"/>
    </row>
    <row r="445">
      <c r="A445" s="6"/>
      <c r="B445" s="6"/>
      <c r="C445" s="6"/>
      <c r="D445" s="6"/>
      <c r="E445" s="6"/>
      <c r="F445" s="6"/>
      <c r="G445" s="6"/>
      <c r="H445" s="11"/>
      <c r="I445" s="12"/>
      <c r="J445" s="12"/>
      <c r="K445" s="12"/>
      <c r="L445" s="12"/>
      <c r="M445" s="12"/>
      <c r="N445" s="12"/>
      <c r="O445" s="11"/>
    </row>
    <row r="446">
      <c r="A446" s="5"/>
      <c r="B446" s="5"/>
      <c r="C446" s="5"/>
      <c r="D446" s="5"/>
      <c r="E446" s="5"/>
      <c r="F446" s="5"/>
      <c r="G446" s="5"/>
      <c r="H446" s="11"/>
      <c r="I446" s="12"/>
      <c r="J446" s="12"/>
      <c r="K446" s="12"/>
      <c r="L446" s="12"/>
      <c r="M446" s="12"/>
      <c r="N446" s="12"/>
      <c r="O446" s="11"/>
    </row>
    <row r="447">
      <c r="A447" s="6"/>
      <c r="B447" s="6"/>
      <c r="C447" s="6"/>
      <c r="D447" s="6"/>
      <c r="E447" s="6"/>
      <c r="F447" s="6"/>
      <c r="G447" s="6"/>
      <c r="H447" s="11"/>
      <c r="I447" s="12"/>
      <c r="J447" s="12"/>
      <c r="K447" s="12"/>
      <c r="L447" s="12"/>
      <c r="M447" s="12"/>
      <c r="N447" s="12"/>
      <c r="O447" s="11"/>
    </row>
    <row r="448">
      <c r="A448" s="5"/>
      <c r="B448" s="5"/>
      <c r="C448" s="5"/>
      <c r="D448" s="5"/>
      <c r="E448" s="5"/>
      <c r="F448" s="5"/>
      <c r="G448" s="5"/>
      <c r="H448" s="11"/>
      <c r="I448" s="12"/>
      <c r="J448" s="12"/>
      <c r="K448" s="12"/>
      <c r="L448" s="12"/>
      <c r="M448" s="12"/>
      <c r="N448" s="12"/>
      <c r="O448" s="11"/>
    </row>
    <row r="449">
      <c r="A449" s="6"/>
      <c r="B449" s="6"/>
      <c r="C449" s="6"/>
      <c r="D449" s="6"/>
      <c r="E449" s="6"/>
      <c r="F449" s="6"/>
      <c r="G449" s="6"/>
      <c r="H449" s="11"/>
      <c r="I449" s="12"/>
      <c r="J449" s="12"/>
      <c r="K449" s="12"/>
      <c r="L449" s="12"/>
      <c r="M449" s="12"/>
      <c r="N449" s="12"/>
      <c r="O449" s="11"/>
    </row>
    <row r="450">
      <c r="A450" s="5"/>
      <c r="B450" s="5"/>
      <c r="C450" s="5"/>
      <c r="D450" s="5"/>
      <c r="E450" s="5"/>
      <c r="F450" s="5"/>
      <c r="G450" s="5"/>
      <c r="H450" s="11"/>
      <c r="I450" s="12"/>
      <c r="J450" s="12"/>
      <c r="K450" s="12"/>
      <c r="L450" s="12"/>
      <c r="M450" s="12"/>
      <c r="N450" s="12"/>
      <c r="O450" s="11"/>
    </row>
    <row r="451">
      <c r="A451" s="6"/>
      <c r="B451" s="6"/>
      <c r="C451" s="6"/>
      <c r="D451" s="6"/>
      <c r="E451" s="6"/>
      <c r="F451" s="6"/>
      <c r="G451" s="6"/>
      <c r="H451" s="11"/>
      <c r="I451" s="12"/>
      <c r="J451" s="12"/>
      <c r="K451" s="12"/>
      <c r="L451" s="12"/>
      <c r="M451" s="12"/>
      <c r="N451" s="12"/>
      <c r="O451" s="11"/>
    </row>
    <row r="452">
      <c r="A452" s="5"/>
      <c r="B452" s="5"/>
      <c r="C452" s="5"/>
      <c r="D452" s="5"/>
      <c r="E452" s="5"/>
      <c r="F452" s="5"/>
      <c r="G452" s="5"/>
      <c r="H452" s="11"/>
      <c r="I452" s="12"/>
      <c r="J452" s="12"/>
      <c r="K452" s="12"/>
      <c r="L452" s="12"/>
      <c r="M452" s="12"/>
      <c r="N452" s="12"/>
      <c r="O452" s="11"/>
    </row>
    <row r="453">
      <c r="A453" s="6"/>
      <c r="B453" s="6"/>
      <c r="C453" s="6"/>
      <c r="D453" s="6"/>
      <c r="E453" s="6"/>
      <c r="F453" s="6"/>
      <c r="G453" s="6"/>
      <c r="H453" s="11"/>
      <c r="I453" s="12"/>
      <c r="J453" s="12"/>
      <c r="K453" s="12"/>
      <c r="L453" s="12"/>
      <c r="M453" s="12"/>
      <c r="N453" s="12"/>
      <c r="O453" s="11"/>
    </row>
    <row r="454">
      <c r="A454" s="5"/>
      <c r="B454" s="5"/>
      <c r="C454" s="5"/>
      <c r="D454" s="5"/>
      <c r="E454" s="5"/>
      <c r="F454" s="5"/>
      <c r="G454" s="5"/>
      <c r="H454" s="11"/>
      <c r="I454" s="12"/>
      <c r="J454" s="12"/>
      <c r="K454" s="12"/>
      <c r="L454" s="12"/>
      <c r="M454" s="12"/>
      <c r="N454" s="12"/>
      <c r="O454" s="11"/>
    </row>
    <row r="455">
      <c r="A455" s="6"/>
      <c r="B455" s="6"/>
      <c r="C455" s="6"/>
      <c r="D455" s="6"/>
      <c r="E455" s="6"/>
      <c r="F455" s="6"/>
      <c r="G455" s="6"/>
      <c r="H455" s="11"/>
      <c r="I455" s="12"/>
      <c r="J455" s="12"/>
      <c r="K455" s="12"/>
      <c r="L455" s="12"/>
      <c r="M455" s="12"/>
      <c r="N455" s="12"/>
      <c r="O455" s="11"/>
    </row>
    <row r="456">
      <c r="A456" s="5"/>
      <c r="B456" s="5"/>
      <c r="C456" s="5"/>
      <c r="D456" s="5"/>
      <c r="E456" s="5"/>
      <c r="F456" s="5"/>
      <c r="G456" s="5"/>
      <c r="H456" s="11"/>
      <c r="I456" s="12"/>
      <c r="J456" s="12"/>
      <c r="K456" s="12"/>
      <c r="L456" s="12"/>
      <c r="M456" s="12"/>
      <c r="N456" s="12"/>
      <c r="O456" s="11"/>
    </row>
    <row r="457">
      <c r="A457" s="6"/>
      <c r="B457" s="6"/>
      <c r="C457" s="6"/>
      <c r="D457" s="6"/>
      <c r="E457" s="6"/>
      <c r="F457" s="6"/>
      <c r="G457" s="6"/>
      <c r="H457" s="11"/>
      <c r="I457" s="12"/>
      <c r="J457" s="12"/>
      <c r="K457" s="12"/>
      <c r="L457" s="12"/>
      <c r="M457" s="12"/>
      <c r="N457" s="12"/>
      <c r="O457" s="11"/>
    </row>
    <row r="458">
      <c r="A458" s="5"/>
      <c r="B458" s="5"/>
      <c r="C458" s="5"/>
      <c r="D458" s="5"/>
      <c r="E458" s="5"/>
      <c r="F458" s="5"/>
      <c r="G458" s="5"/>
      <c r="H458" s="11"/>
      <c r="I458" s="12"/>
      <c r="J458" s="12"/>
      <c r="K458" s="12"/>
      <c r="L458" s="12"/>
      <c r="M458" s="12"/>
      <c r="N458" s="12"/>
      <c r="O458" s="11"/>
    </row>
    <row r="459">
      <c r="A459" s="6"/>
      <c r="B459" s="6"/>
      <c r="C459" s="6"/>
      <c r="D459" s="6"/>
      <c r="E459" s="6"/>
      <c r="F459" s="6"/>
      <c r="G459" s="6"/>
      <c r="H459" s="11"/>
      <c r="I459" s="12"/>
      <c r="J459" s="12"/>
      <c r="K459" s="12"/>
      <c r="L459" s="12"/>
      <c r="M459" s="12"/>
      <c r="N459" s="12"/>
      <c r="O459" s="11"/>
    </row>
    <row r="460">
      <c r="A460" s="5"/>
      <c r="B460" s="5"/>
      <c r="C460" s="5"/>
      <c r="D460" s="5"/>
      <c r="E460" s="5"/>
      <c r="F460" s="5"/>
      <c r="G460" s="5"/>
      <c r="H460" s="11"/>
      <c r="I460" s="12"/>
      <c r="J460" s="12"/>
      <c r="K460" s="12"/>
      <c r="L460" s="12"/>
      <c r="M460" s="12"/>
      <c r="N460" s="12"/>
      <c r="O460" s="11"/>
    </row>
    <row r="461">
      <c r="A461" s="6"/>
      <c r="B461" s="6"/>
      <c r="C461" s="6"/>
      <c r="D461" s="6"/>
      <c r="E461" s="6"/>
      <c r="F461" s="6"/>
      <c r="G461" s="6"/>
      <c r="H461" s="11"/>
      <c r="I461" s="12"/>
      <c r="J461" s="12"/>
      <c r="K461" s="12"/>
      <c r="L461" s="12"/>
      <c r="M461" s="12"/>
      <c r="N461" s="12"/>
      <c r="O461" s="11"/>
    </row>
    <row r="462">
      <c r="A462" s="5"/>
      <c r="B462" s="5"/>
      <c r="C462" s="5"/>
      <c r="D462" s="5"/>
      <c r="E462" s="5"/>
      <c r="F462" s="5"/>
      <c r="G462" s="5"/>
      <c r="H462" s="11"/>
      <c r="I462" s="12"/>
      <c r="J462" s="12"/>
      <c r="K462" s="12"/>
      <c r="L462" s="12"/>
      <c r="M462" s="12"/>
      <c r="N462" s="12"/>
      <c r="O462" s="11"/>
    </row>
    <row r="463">
      <c r="A463" s="6"/>
      <c r="B463" s="6"/>
      <c r="C463" s="6"/>
      <c r="D463" s="6"/>
      <c r="E463" s="6"/>
      <c r="F463" s="6"/>
      <c r="G463" s="6"/>
      <c r="H463" s="11"/>
      <c r="I463" s="12"/>
      <c r="J463" s="12"/>
      <c r="K463" s="12"/>
      <c r="L463" s="12"/>
      <c r="M463" s="12"/>
      <c r="N463" s="12"/>
      <c r="O463" s="11"/>
    </row>
    <row r="464">
      <c r="A464" s="5"/>
      <c r="B464" s="5"/>
      <c r="C464" s="5"/>
      <c r="D464" s="5"/>
      <c r="E464" s="5"/>
      <c r="F464" s="5"/>
      <c r="G464" s="5"/>
      <c r="H464" s="11"/>
      <c r="I464" s="12"/>
      <c r="J464" s="12"/>
      <c r="K464" s="12"/>
      <c r="L464" s="12"/>
      <c r="M464" s="12"/>
      <c r="N464" s="12"/>
      <c r="O464" s="11"/>
    </row>
    <row r="465">
      <c r="A465" s="6"/>
      <c r="B465" s="6"/>
      <c r="C465" s="6"/>
      <c r="D465" s="6"/>
      <c r="E465" s="6"/>
      <c r="F465" s="6"/>
      <c r="G465" s="6"/>
      <c r="H465" s="11"/>
      <c r="I465" s="12"/>
      <c r="J465" s="12"/>
      <c r="K465" s="12"/>
      <c r="L465" s="12"/>
      <c r="M465" s="12"/>
      <c r="N465" s="12"/>
      <c r="O465" s="11"/>
    </row>
    <row r="466">
      <c r="A466" s="5"/>
      <c r="B466" s="5"/>
      <c r="C466" s="5"/>
      <c r="D466" s="5"/>
      <c r="E466" s="5"/>
      <c r="F466" s="5"/>
      <c r="G466" s="5"/>
      <c r="H466" s="11"/>
      <c r="I466" s="12"/>
      <c r="J466" s="12"/>
      <c r="K466" s="12"/>
      <c r="L466" s="12"/>
      <c r="M466" s="12"/>
      <c r="N466" s="12"/>
      <c r="O466" s="11"/>
    </row>
    <row r="467">
      <c r="A467" s="6"/>
      <c r="B467" s="6"/>
      <c r="C467" s="6"/>
      <c r="D467" s="6"/>
      <c r="E467" s="6"/>
      <c r="F467" s="6"/>
      <c r="G467" s="6"/>
      <c r="H467" s="11"/>
      <c r="I467" s="12"/>
      <c r="J467" s="12"/>
      <c r="K467" s="12"/>
      <c r="L467" s="12"/>
      <c r="M467" s="12"/>
      <c r="N467" s="12"/>
      <c r="O467" s="11"/>
    </row>
    <row r="468">
      <c r="A468" s="5"/>
      <c r="B468" s="5"/>
      <c r="C468" s="5"/>
      <c r="D468" s="5"/>
      <c r="E468" s="5"/>
      <c r="F468" s="5"/>
      <c r="G468" s="5"/>
      <c r="H468" s="11"/>
      <c r="I468" s="12"/>
      <c r="J468" s="12"/>
      <c r="K468" s="12"/>
      <c r="L468" s="12"/>
      <c r="M468" s="12"/>
      <c r="N468" s="12"/>
      <c r="O468" s="11"/>
    </row>
    <row r="469">
      <c r="A469" s="6"/>
      <c r="B469" s="6"/>
      <c r="C469" s="6"/>
      <c r="D469" s="6"/>
      <c r="E469" s="6"/>
      <c r="F469" s="6"/>
      <c r="G469" s="6"/>
      <c r="H469" s="11"/>
      <c r="I469" s="12"/>
      <c r="J469" s="12"/>
      <c r="K469" s="12"/>
      <c r="L469" s="12"/>
      <c r="M469" s="12"/>
      <c r="N469" s="12"/>
      <c r="O469" s="11"/>
    </row>
    <row r="470">
      <c r="A470" s="5"/>
      <c r="B470" s="5"/>
      <c r="C470" s="5"/>
      <c r="D470" s="5"/>
      <c r="E470" s="5"/>
      <c r="F470" s="5"/>
      <c r="G470" s="5"/>
      <c r="H470" s="11"/>
      <c r="I470" s="12"/>
      <c r="J470" s="12"/>
      <c r="K470" s="12"/>
      <c r="L470" s="12"/>
      <c r="M470" s="12"/>
      <c r="N470" s="12"/>
      <c r="O470" s="11"/>
    </row>
    <row r="471">
      <c r="A471" s="6"/>
      <c r="B471" s="6"/>
      <c r="C471" s="6"/>
      <c r="D471" s="6"/>
      <c r="E471" s="6"/>
      <c r="F471" s="6"/>
      <c r="G471" s="6"/>
      <c r="H471" s="11"/>
      <c r="I471" s="12"/>
      <c r="J471" s="12"/>
      <c r="K471" s="12"/>
      <c r="L471" s="12"/>
      <c r="M471" s="12"/>
      <c r="N471" s="12"/>
      <c r="O471" s="11"/>
    </row>
    <row r="472">
      <c r="A472" s="5"/>
      <c r="B472" s="5"/>
      <c r="C472" s="5"/>
      <c r="D472" s="5"/>
      <c r="E472" s="5"/>
      <c r="F472" s="5"/>
      <c r="G472" s="5"/>
      <c r="H472" s="11"/>
      <c r="I472" s="12"/>
      <c r="J472" s="12"/>
      <c r="K472" s="12"/>
      <c r="L472" s="12"/>
      <c r="M472" s="12"/>
      <c r="N472" s="12"/>
      <c r="O472" s="11"/>
    </row>
    <row r="473">
      <c r="A473" s="6"/>
      <c r="B473" s="6"/>
      <c r="C473" s="6"/>
      <c r="D473" s="6"/>
      <c r="E473" s="6"/>
      <c r="F473" s="6"/>
      <c r="G473" s="6"/>
      <c r="H473" s="11"/>
      <c r="I473" s="12"/>
      <c r="J473" s="12"/>
      <c r="K473" s="12"/>
      <c r="L473" s="12"/>
      <c r="M473" s="12"/>
      <c r="N473" s="12"/>
      <c r="O473" s="11"/>
    </row>
    <row r="474">
      <c r="A474" s="5"/>
      <c r="B474" s="5"/>
      <c r="C474" s="5"/>
      <c r="D474" s="5"/>
      <c r="E474" s="5"/>
      <c r="F474" s="5"/>
      <c r="G474" s="5"/>
      <c r="H474" s="11"/>
      <c r="I474" s="12"/>
      <c r="J474" s="12"/>
      <c r="K474" s="12"/>
      <c r="L474" s="12"/>
      <c r="M474" s="12"/>
      <c r="N474" s="12"/>
      <c r="O474" s="11"/>
    </row>
    <row r="475">
      <c r="A475" s="6"/>
      <c r="B475" s="6"/>
      <c r="C475" s="6"/>
      <c r="D475" s="6"/>
      <c r="E475" s="6"/>
      <c r="F475" s="6"/>
      <c r="G475" s="6"/>
      <c r="H475" s="11"/>
      <c r="I475" s="12"/>
      <c r="J475" s="12"/>
      <c r="K475" s="12"/>
      <c r="L475" s="12"/>
      <c r="M475" s="12"/>
      <c r="N475" s="12"/>
      <c r="O475" s="11"/>
    </row>
    <row r="476">
      <c r="A476" s="5"/>
      <c r="B476" s="5"/>
      <c r="C476" s="5"/>
      <c r="D476" s="5"/>
      <c r="E476" s="5"/>
      <c r="F476" s="5"/>
      <c r="G476" s="5"/>
      <c r="H476" s="11"/>
      <c r="I476" s="12"/>
      <c r="J476" s="12"/>
      <c r="K476" s="12"/>
      <c r="L476" s="12"/>
      <c r="M476" s="12"/>
      <c r="N476" s="12"/>
      <c r="O476" s="11"/>
    </row>
    <row r="477">
      <c r="A477" s="6"/>
      <c r="B477" s="6"/>
      <c r="C477" s="6"/>
      <c r="D477" s="6"/>
      <c r="E477" s="6"/>
      <c r="F477" s="6"/>
      <c r="G477" s="6"/>
      <c r="H477" s="11"/>
      <c r="I477" s="12"/>
      <c r="J477" s="12"/>
      <c r="K477" s="12"/>
      <c r="L477" s="12"/>
      <c r="M477" s="12"/>
      <c r="N477" s="12"/>
      <c r="O477" s="11"/>
    </row>
    <row r="478">
      <c r="A478" s="5"/>
      <c r="B478" s="5"/>
      <c r="C478" s="5"/>
      <c r="D478" s="5"/>
      <c r="E478" s="5"/>
      <c r="F478" s="5"/>
      <c r="G478" s="5"/>
      <c r="H478" s="11"/>
      <c r="I478" s="12"/>
      <c r="J478" s="12"/>
      <c r="K478" s="12"/>
      <c r="L478" s="12"/>
      <c r="M478" s="12"/>
      <c r="N478" s="12"/>
      <c r="O478" s="11"/>
    </row>
    <row r="479">
      <c r="A479" s="6"/>
      <c r="B479" s="6"/>
      <c r="C479" s="6"/>
      <c r="D479" s="6"/>
      <c r="E479" s="6"/>
      <c r="F479" s="6"/>
      <c r="G479" s="6"/>
      <c r="H479" s="11"/>
      <c r="I479" s="12"/>
      <c r="J479" s="12"/>
      <c r="K479" s="12"/>
      <c r="L479" s="12"/>
      <c r="M479" s="12"/>
      <c r="N479" s="12"/>
      <c r="O479" s="11"/>
    </row>
    <row r="480">
      <c r="A480" s="5"/>
      <c r="B480" s="5"/>
      <c r="C480" s="5"/>
      <c r="D480" s="5"/>
      <c r="E480" s="5"/>
      <c r="F480" s="5"/>
      <c r="G480" s="5"/>
      <c r="H480" s="11"/>
      <c r="I480" s="12"/>
      <c r="J480" s="12"/>
      <c r="K480" s="12"/>
      <c r="L480" s="12"/>
      <c r="M480" s="12"/>
      <c r="N480" s="12"/>
      <c r="O480" s="11"/>
    </row>
    <row r="481">
      <c r="A481" s="6"/>
      <c r="B481" s="6"/>
      <c r="C481" s="6"/>
      <c r="D481" s="6"/>
      <c r="E481" s="6"/>
      <c r="F481" s="6"/>
      <c r="G481" s="6"/>
      <c r="H481" s="11"/>
      <c r="I481" s="12"/>
      <c r="J481" s="12"/>
      <c r="K481" s="12"/>
      <c r="L481" s="12"/>
      <c r="M481" s="12"/>
      <c r="N481" s="12"/>
      <c r="O481" s="11"/>
    </row>
    <row r="482">
      <c r="A482" s="5"/>
      <c r="B482" s="5"/>
      <c r="C482" s="5"/>
      <c r="D482" s="5"/>
      <c r="E482" s="5"/>
      <c r="F482" s="5"/>
      <c r="G482" s="5"/>
      <c r="H482" s="11"/>
      <c r="I482" s="12"/>
      <c r="J482" s="12"/>
      <c r="K482" s="12"/>
      <c r="L482" s="12"/>
      <c r="M482" s="12"/>
      <c r="N482" s="12"/>
      <c r="O482" s="11"/>
    </row>
    <row r="483">
      <c r="A483" s="6"/>
      <c r="B483" s="6"/>
      <c r="C483" s="6"/>
      <c r="D483" s="6"/>
      <c r="E483" s="6"/>
      <c r="F483" s="6"/>
      <c r="G483" s="6"/>
      <c r="H483" s="11"/>
      <c r="I483" s="12"/>
      <c r="J483" s="12"/>
      <c r="K483" s="12"/>
      <c r="L483" s="12"/>
      <c r="M483" s="12"/>
      <c r="N483" s="12"/>
      <c r="O483" s="11"/>
    </row>
    <row r="484">
      <c r="A484" s="5"/>
      <c r="B484" s="5"/>
      <c r="C484" s="5"/>
      <c r="D484" s="5"/>
      <c r="E484" s="5"/>
      <c r="F484" s="5"/>
      <c r="G484" s="5"/>
      <c r="H484" s="11"/>
      <c r="I484" s="12"/>
      <c r="J484" s="12"/>
      <c r="K484" s="12"/>
      <c r="L484" s="12"/>
      <c r="M484" s="12"/>
      <c r="N484" s="12"/>
      <c r="O484" s="11"/>
    </row>
    <row r="485">
      <c r="A485" s="6"/>
      <c r="B485" s="6"/>
      <c r="C485" s="6"/>
      <c r="D485" s="6"/>
      <c r="E485" s="6"/>
      <c r="F485" s="6"/>
      <c r="G485" s="6"/>
      <c r="H485" s="11"/>
      <c r="I485" s="12"/>
      <c r="J485" s="12"/>
      <c r="K485" s="12"/>
      <c r="L485" s="12"/>
      <c r="M485" s="12"/>
      <c r="N485" s="12"/>
      <c r="O485" s="11"/>
    </row>
    <row r="486">
      <c r="A486" s="5"/>
      <c r="B486" s="5"/>
      <c r="C486" s="5"/>
      <c r="D486" s="5"/>
      <c r="E486" s="5"/>
      <c r="F486" s="5"/>
      <c r="G486" s="5"/>
      <c r="H486" s="11"/>
      <c r="I486" s="12"/>
      <c r="J486" s="12"/>
      <c r="K486" s="12"/>
      <c r="L486" s="12"/>
      <c r="M486" s="12"/>
      <c r="N486" s="12"/>
      <c r="O486" s="11"/>
    </row>
    <row r="487">
      <c r="A487" s="6"/>
      <c r="B487" s="6"/>
      <c r="C487" s="6"/>
      <c r="D487" s="6"/>
      <c r="E487" s="6"/>
      <c r="F487" s="6"/>
      <c r="G487" s="6"/>
      <c r="H487" s="11"/>
      <c r="I487" s="12"/>
      <c r="J487" s="12"/>
      <c r="K487" s="12"/>
      <c r="L487" s="12"/>
      <c r="M487" s="12"/>
      <c r="N487" s="12"/>
      <c r="O487" s="11"/>
    </row>
    <row r="488">
      <c r="A488" s="5"/>
      <c r="B488" s="5"/>
      <c r="C488" s="5"/>
      <c r="D488" s="5"/>
      <c r="E488" s="5"/>
      <c r="F488" s="5"/>
      <c r="G488" s="5"/>
      <c r="H488" s="11"/>
      <c r="I488" s="12"/>
      <c r="J488" s="12"/>
      <c r="K488" s="12"/>
      <c r="L488" s="12"/>
      <c r="M488" s="12"/>
      <c r="N488" s="12"/>
      <c r="O488" s="11"/>
    </row>
    <row r="489">
      <c r="A489" s="6"/>
      <c r="B489" s="6"/>
      <c r="C489" s="6"/>
      <c r="D489" s="6"/>
      <c r="E489" s="6"/>
      <c r="F489" s="6"/>
      <c r="G489" s="6"/>
      <c r="H489" s="11"/>
      <c r="I489" s="12"/>
      <c r="J489" s="12"/>
      <c r="K489" s="12"/>
      <c r="L489" s="12"/>
      <c r="M489" s="12"/>
      <c r="N489" s="12"/>
      <c r="O489" s="11"/>
    </row>
    <row r="490">
      <c r="A490" s="5"/>
      <c r="B490" s="5"/>
      <c r="C490" s="5"/>
      <c r="D490" s="5"/>
      <c r="E490" s="5"/>
      <c r="F490" s="5"/>
      <c r="G490" s="5"/>
      <c r="H490" s="11"/>
      <c r="I490" s="12"/>
      <c r="J490" s="12"/>
      <c r="K490" s="12"/>
      <c r="L490" s="12"/>
      <c r="M490" s="12"/>
      <c r="N490" s="12"/>
      <c r="O490" s="11"/>
    </row>
    <row r="491">
      <c r="A491" s="6"/>
      <c r="B491" s="6"/>
      <c r="C491" s="6"/>
      <c r="D491" s="6"/>
      <c r="E491" s="6"/>
      <c r="F491" s="6"/>
      <c r="G491" s="6"/>
      <c r="H491" s="11"/>
      <c r="I491" s="12"/>
      <c r="J491" s="12"/>
      <c r="K491" s="12"/>
      <c r="L491" s="12"/>
      <c r="M491" s="12"/>
      <c r="N491" s="12"/>
      <c r="O491" s="11"/>
    </row>
    <row r="492">
      <c r="A492" s="5"/>
      <c r="B492" s="5"/>
      <c r="C492" s="5"/>
      <c r="D492" s="5"/>
      <c r="E492" s="5"/>
      <c r="F492" s="5"/>
      <c r="G492" s="5"/>
      <c r="H492" s="11"/>
      <c r="I492" s="12"/>
      <c r="J492" s="12"/>
      <c r="K492" s="12"/>
      <c r="L492" s="12"/>
      <c r="M492" s="12"/>
      <c r="N492" s="12"/>
      <c r="O492" s="11"/>
    </row>
    <row r="493">
      <c r="A493" s="6"/>
      <c r="B493" s="6"/>
      <c r="C493" s="6"/>
      <c r="D493" s="6"/>
      <c r="E493" s="6"/>
      <c r="F493" s="6"/>
      <c r="G493" s="6"/>
      <c r="H493" s="11"/>
      <c r="I493" s="12"/>
      <c r="J493" s="12"/>
      <c r="K493" s="12"/>
      <c r="L493" s="12"/>
      <c r="M493" s="12"/>
      <c r="N493" s="12"/>
      <c r="O493" s="11"/>
    </row>
    <row r="494">
      <c r="A494" s="5"/>
      <c r="B494" s="5"/>
      <c r="C494" s="5"/>
      <c r="D494" s="5"/>
      <c r="E494" s="5"/>
      <c r="F494" s="5"/>
      <c r="G494" s="5"/>
      <c r="H494" s="11"/>
      <c r="I494" s="12"/>
      <c r="J494" s="12"/>
      <c r="K494" s="12"/>
      <c r="L494" s="12"/>
      <c r="M494" s="12"/>
      <c r="N494" s="12"/>
      <c r="O494" s="11"/>
    </row>
    <row r="495">
      <c r="A495" s="6"/>
      <c r="B495" s="6"/>
      <c r="C495" s="6"/>
      <c r="D495" s="6"/>
      <c r="E495" s="6"/>
      <c r="F495" s="6"/>
      <c r="G495" s="6"/>
      <c r="H495" s="11"/>
      <c r="I495" s="12"/>
      <c r="J495" s="12"/>
      <c r="K495" s="12"/>
      <c r="L495" s="12"/>
      <c r="M495" s="12"/>
      <c r="N495" s="12"/>
      <c r="O495" s="11"/>
    </row>
    <row r="496">
      <c r="A496" s="5"/>
      <c r="B496" s="5"/>
      <c r="C496" s="5"/>
      <c r="D496" s="5"/>
      <c r="E496" s="5"/>
      <c r="F496" s="5"/>
      <c r="G496" s="5"/>
      <c r="H496" s="11"/>
      <c r="I496" s="12"/>
      <c r="J496" s="12"/>
      <c r="K496" s="12"/>
      <c r="L496" s="12"/>
      <c r="M496" s="12"/>
      <c r="N496" s="12"/>
      <c r="O496" s="11"/>
    </row>
    <row r="497">
      <c r="A497" s="6"/>
      <c r="B497" s="6"/>
      <c r="C497" s="6"/>
      <c r="D497" s="6"/>
      <c r="E497" s="6"/>
      <c r="F497" s="6"/>
      <c r="G497" s="6"/>
      <c r="H497" s="11"/>
      <c r="I497" s="12"/>
      <c r="J497" s="12"/>
      <c r="K497" s="12"/>
      <c r="L497" s="12"/>
      <c r="M497" s="12"/>
      <c r="N497" s="12"/>
      <c r="O497" s="11"/>
    </row>
    <row r="498">
      <c r="A498" s="5"/>
      <c r="B498" s="5"/>
      <c r="C498" s="5"/>
      <c r="D498" s="5"/>
      <c r="E498" s="5"/>
      <c r="F498" s="5"/>
      <c r="G498" s="5"/>
      <c r="H498" s="11"/>
      <c r="I498" s="12"/>
      <c r="J498" s="12"/>
      <c r="K498" s="12"/>
      <c r="L498" s="12"/>
      <c r="M498" s="12"/>
      <c r="N498" s="12"/>
      <c r="O498" s="11"/>
    </row>
    <row r="499">
      <c r="A499" s="6"/>
      <c r="B499" s="6"/>
      <c r="C499" s="6"/>
      <c r="D499" s="6"/>
      <c r="E499" s="6"/>
      <c r="F499" s="6"/>
      <c r="G499" s="6"/>
      <c r="H499" s="11"/>
      <c r="I499" s="12"/>
      <c r="J499" s="12"/>
      <c r="K499" s="12"/>
      <c r="L499" s="12"/>
      <c r="M499" s="12"/>
      <c r="N499" s="12"/>
      <c r="O499" s="11"/>
    </row>
    <row r="500">
      <c r="A500" s="5"/>
      <c r="B500" s="5"/>
      <c r="C500" s="5"/>
      <c r="D500" s="5"/>
      <c r="E500" s="5"/>
      <c r="F500" s="5"/>
      <c r="G500" s="5"/>
      <c r="H500" s="11"/>
      <c r="I500" s="12"/>
      <c r="J500" s="12"/>
      <c r="K500" s="12"/>
      <c r="L500" s="12"/>
      <c r="M500" s="12"/>
      <c r="N500" s="12"/>
      <c r="O500" s="11"/>
    </row>
    <row r="501">
      <c r="A501" s="6"/>
      <c r="B501" s="6"/>
      <c r="C501" s="6"/>
      <c r="D501" s="6"/>
      <c r="E501" s="6"/>
      <c r="F501" s="6"/>
      <c r="G501" s="6"/>
      <c r="H501" s="11"/>
      <c r="I501" s="12"/>
      <c r="J501" s="12"/>
      <c r="K501" s="12"/>
      <c r="L501" s="12"/>
      <c r="M501" s="12"/>
      <c r="N501" s="12"/>
      <c r="O501" s="11"/>
    </row>
    <row r="502">
      <c r="A502" s="5"/>
      <c r="B502" s="5"/>
      <c r="C502" s="5"/>
      <c r="D502" s="5"/>
      <c r="E502" s="5"/>
      <c r="F502" s="5"/>
      <c r="G502" s="5"/>
      <c r="H502" s="11"/>
      <c r="I502" s="12"/>
      <c r="J502" s="12"/>
      <c r="K502" s="12"/>
      <c r="L502" s="12"/>
      <c r="M502" s="12"/>
      <c r="N502" s="12"/>
      <c r="O502" s="11"/>
    </row>
    <row r="503">
      <c r="A503" s="6"/>
      <c r="B503" s="6"/>
      <c r="C503" s="6"/>
      <c r="D503" s="6"/>
      <c r="E503" s="6"/>
      <c r="F503" s="6"/>
      <c r="G503" s="6"/>
      <c r="H503" s="11"/>
      <c r="I503" s="12"/>
      <c r="J503" s="12"/>
      <c r="K503" s="12"/>
      <c r="L503" s="12"/>
      <c r="M503" s="12"/>
      <c r="N503" s="12"/>
      <c r="O503" s="11"/>
    </row>
    <row r="504">
      <c r="A504" s="5"/>
      <c r="B504" s="5"/>
      <c r="C504" s="5"/>
      <c r="D504" s="5"/>
      <c r="E504" s="5"/>
      <c r="F504" s="5"/>
      <c r="G504" s="5"/>
      <c r="H504" s="11"/>
      <c r="I504" s="12"/>
      <c r="J504" s="12"/>
      <c r="K504" s="12"/>
      <c r="L504" s="12"/>
      <c r="M504" s="12"/>
      <c r="N504" s="12"/>
      <c r="O504" s="11"/>
    </row>
    <row r="505">
      <c r="A505" s="6"/>
      <c r="B505" s="6"/>
      <c r="C505" s="6"/>
      <c r="D505" s="6"/>
      <c r="E505" s="6"/>
      <c r="F505" s="6"/>
      <c r="G505" s="6"/>
      <c r="H505" s="11"/>
      <c r="I505" s="12"/>
      <c r="J505" s="12"/>
      <c r="K505" s="12"/>
      <c r="L505" s="12"/>
      <c r="M505" s="12"/>
      <c r="N505" s="12"/>
      <c r="O505" s="11"/>
    </row>
    <row r="506">
      <c r="A506" s="5"/>
      <c r="B506" s="5"/>
      <c r="C506" s="5"/>
      <c r="D506" s="5"/>
      <c r="E506" s="5"/>
      <c r="F506" s="5"/>
      <c r="G506" s="5"/>
      <c r="H506" s="11"/>
      <c r="I506" s="12"/>
      <c r="J506" s="12"/>
      <c r="K506" s="12"/>
      <c r="L506" s="12"/>
      <c r="M506" s="12"/>
      <c r="N506" s="12"/>
      <c r="O506" s="11"/>
    </row>
    <row r="507">
      <c r="A507" s="6"/>
      <c r="B507" s="6"/>
      <c r="C507" s="6"/>
      <c r="D507" s="6"/>
      <c r="E507" s="6"/>
      <c r="F507" s="6"/>
      <c r="G507" s="6"/>
      <c r="H507" s="11"/>
      <c r="I507" s="12"/>
      <c r="J507" s="12"/>
      <c r="K507" s="12"/>
      <c r="L507" s="12"/>
      <c r="M507" s="12"/>
      <c r="N507" s="12"/>
      <c r="O507" s="11"/>
    </row>
    <row r="508">
      <c r="A508" s="5"/>
      <c r="B508" s="5"/>
      <c r="C508" s="5"/>
      <c r="D508" s="5"/>
      <c r="E508" s="5"/>
      <c r="F508" s="5"/>
      <c r="G508" s="5"/>
      <c r="H508" s="11"/>
      <c r="I508" s="12"/>
      <c r="J508" s="12"/>
      <c r="K508" s="12"/>
      <c r="L508" s="12"/>
      <c r="M508" s="12"/>
      <c r="N508" s="12"/>
      <c r="O508" s="11"/>
    </row>
    <row r="509">
      <c r="A509" s="6"/>
      <c r="B509" s="6"/>
      <c r="C509" s="6"/>
      <c r="D509" s="6"/>
      <c r="E509" s="6"/>
      <c r="F509" s="6"/>
      <c r="G509" s="6"/>
      <c r="H509" s="11"/>
      <c r="I509" s="12"/>
      <c r="J509" s="12"/>
      <c r="K509" s="12"/>
      <c r="L509" s="12"/>
      <c r="M509" s="12"/>
      <c r="N509" s="12"/>
      <c r="O509" s="11"/>
    </row>
    <row r="510">
      <c r="A510" s="5"/>
      <c r="B510" s="5"/>
      <c r="C510" s="5"/>
      <c r="D510" s="5"/>
      <c r="E510" s="5"/>
      <c r="F510" s="5"/>
      <c r="G510" s="5"/>
      <c r="H510" s="11"/>
      <c r="I510" s="12"/>
      <c r="J510" s="12"/>
      <c r="K510" s="12"/>
      <c r="L510" s="12"/>
      <c r="M510" s="12"/>
      <c r="N510" s="12"/>
      <c r="O510" s="11"/>
    </row>
    <row r="511">
      <c r="A511" s="6"/>
      <c r="B511" s="6"/>
      <c r="C511" s="6"/>
      <c r="D511" s="6"/>
      <c r="E511" s="6"/>
      <c r="F511" s="6"/>
      <c r="G511" s="6"/>
      <c r="H511" s="11"/>
      <c r="I511" s="12"/>
      <c r="J511" s="12"/>
      <c r="K511" s="12"/>
      <c r="L511" s="12"/>
      <c r="M511" s="12"/>
      <c r="N511" s="12"/>
      <c r="O511" s="11"/>
    </row>
    <row r="512">
      <c r="A512" s="5"/>
      <c r="B512" s="5"/>
      <c r="C512" s="5"/>
      <c r="D512" s="5"/>
      <c r="E512" s="5"/>
      <c r="F512" s="5"/>
      <c r="G512" s="5"/>
      <c r="H512" s="11"/>
      <c r="I512" s="12"/>
      <c r="J512" s="12"/>
      <c r="K512" s="12"/>
      <c r="L512" s="12"/>
      <c r="M512" s="12"/>
      <c r="N512" s="12"/>
      <c r="O512" s="11"/>
    </row>
    <row r="513">
      <c r="A513" s="6"/>
      <c r="B513" s="6"/>
      <c r="C513" s="6"/>
      <c r="D513" s="6"/>
      <c r="E513" s="6"/>
      <c r="F513" s="6"/>
      <c r="G513" s="6"/>
      <c r="H513" s="11"/>
      <c r="I513" s="12"/>
      <c r="J513" s="12"/>
      <c r="K513" s="12"/>
      <c r="L513" s="12"/>
      <c r="M513" s="12"/>
      <c r="N513" s="12"/>
      <c r="O513" s="11"/>
    </row>
    <row r="514">
      <c r="A514" s="5"/>
      <c r="B514" s="5"/>
      <c r="C514" s="5"/>
      <c r="D514" s="5"/>
      <c r="E514" s="5"/>
      <c r="F514" s="5"/>
      <c r="G514" s="5"/>
      <c r="H514" s="11"/>
      <c r="I514" s="12"/>
      <c r="J514" s="12"/>
      <c r="K514" s="12"/>
      <c r="L514" s="12"/>
      <c r="M514" s="12"/>
      <c r="N514" s="12"/>
      <c r="O514" s="11"/>
    </row>
    <row r="515">
      <c r="A515" s="6"/>
      <c r="B515" s="6"/>
      <c r="C515" s="6"/>
      <c r="D515" s="6"/>
      <c r="E515" s="6"/>
      <c r="F515" s="6"/>
      <c r="G515" s="6"/>
      <c r="H515" s="11"/>
      <c r="I515" s="12"/>
      <c r="J515" s="12"/>
      <c r="K515" s="12"/>
      <c r="L515" s="12"/>
      <c r="M515" s="12"/>
      <c r="N515" s="12"/>
      <c r="O515" s="11"/>
    </row>
    <row r="516">
      <c r="A516" s="5"/>
      <c r="B516" s="5"/>
      <c r="C516" s="5"/>
      <c r="D516" s="5"/>
      <c r="E516" s="5"/>
      <c r="F516" s="5"/>
      <c r="G516" s="5"/>
      <c r="H516" s="11"/>
      <c r="I516" s="12"/>
      <c r="J516" s="12"/>
      <c r="K516" s="12"/>
      <c r="L516" s="12"/>
      <c r="M516" s="12"/>
      <c r="N516" s="12"/>
      <c r="O516" s="11"/>
    </row>
    <row r="517">
      <c r="A517" s="6"/>
      <c r="B517" s="6"/>
      <c r="C517" s="6"/>
      <c r="D517" s="6"/>
      <c r="E517" s="6"/>
      <c r="F517" s="6"/>
      <c r="G517" s="6"/>
      <c r="H517" s="11"/>
      <c r="I517" s="12"/>
      <c r="J517" s="12"/>
      <c r="K517" s="12"/>
      <c r="L517" s="12"/>
      <c r="M517" s="12"/>
      <c r="N517" s="12"/>
      <c r="O517" s="11"/>
    </row>
    <row r="518">
      <c r="A518" s="5"/>
      <c r="B518" s="5"/>
      <c r="C518" s="5"/>
      <c r="D518" s="5"/>
      <c r="E518" s="5"/>
      <c r="F518" s="5"/>
      <c r="G518" s="5"/>
      <c r="H518" s="11"/>
      <c r="I518" s="12"/>
      <c r="J518" s="12"/>
      <c r="K518" s="12"/>
      <c r="L518" s="12"/>
      <c r="M518" s="12"/>
      <c r="N518" s="12"/>
      <c r="O518" s="11"/>
    </row>
    <row r="519">
      <c r="A519" s="6"/>
      <c r="B519" s="6"/>
      <c r="C519" s="6"/>
      <c r="D519" s="6"/>
      <c r="E519" s="6"/>
      <c r="F519" s="6"/>
      <c r="G519" s="6"/>
      <c r="H519" s="11"/>
      <c r="I519" s="12"/>
      <c r="J519" s="12"/>
      <c r="K519" s="12"/>
      <c r="L519" s="12"/>
      <c r="M519" s="12"/>
      <c r="N519" s="12"/>
      <c r="O519" s="11"/>
    </row>
    <row r="520">
      <c r="A520" s="5"/>
      <c r="B520" s="5"/>
      <c r="C520" s="5"/>
      <c r="D520" s="5"/>
      <c r="E520" s="5"/>
      <c r="F520" s="5"/>
      <c r="G520" s="5"/>
      <c r="H520" s="11"/>
      <c r="I520" s="12"/>
      <c r="J520" s="12"/>
      <c r="K520" s="12"/>
      <c r="L520" s="12"/>
      <c r="M520" s="12"/>
      <c r="N520" s="12"/>
      <c r="O520" s="11"/>
    </row>
    <row r="521">
      <c r="A521" s="6"/>
      <c r="B521" s="6"/>
      <c r="C521" s="6"/>
      <c r="D521" s="6"/>
      <c r="E521" s="6"/>
      <c r="F521" s="6"/>
      <c r="G521" s="6"/>
      <c r="H521" s="11"/>
      <c r="I521" s="12"/>
      <c r="J521" s="12"/>
      <c r="K521" s="12"/>
      <c r="L521" s="12"/>
      <c r="M521" s="12"/>
      <c r="N521" s="12"/>
      <c r="O521" s="11"/>
    </row>
    <row r="522">
      <c r="A522" s="5"/>
      <c r="B522" s="5"/>
      <c r="C522" s="5"/>
      <c r="D522" s="5"/>
      <c r="E522" s="5"/>
      <c r="F522" s="5"/>
      <c r="G522" s="5"/>
      <c r="H522" s="11"/>
      <c r="I522" s="12"/>
      <c r="J522" s="12"/>
      <c r="K522" s="12"/>
      <c r="L522" s="12"/>
      <c r="M522" s="12"/>
      <c r="N522" s="12"/>
      <c r="O522" s="11"/>
    </row>
    <row r="523">
      <c r="A523" s="6"/>
      <c r="B523" s="6"/>
      <c r="C523" s="6"/>
      <c r="D523" s="6"/>
      <c r="E523" s="6"/>
      <c r="F523" s="6"/>
      <c r="G523" s="6"/>
      <c r="H523" s="11"/>
      <c r="I523" s="12"/>
      <c r="J523" s="12"/>
      <c r="K523" s="12"/>
      <c r="L523" s="12"/>
      <c r="M523" s="12"/>
      <c r="N523" s="12"/>
      <c r="O523" s="11"/>
    </row>
    <row r="524">
      <c r="A524" s="5"/>
      <c r="B524" s="5"/>
      <c r="C524" s="5"/>
      <c r="D524" s="5"/>
      <c r="E524" s="5"/>
      <c r="F524" s="5"/>
      <c r="G524" s="5"/>
      <c r="H524" s="11"/>
      <c r="I524" s="12"/>
      <c r="J524" s="12"/>
      <c r="K524" s="12"/>
      <c r="L524" s="12"/>
      <c r="M524" s="12"/>
      <c r="N524" s="12"/>
      <c r="O524" s="11"/>
    </row>
    <row r="525">
      <c r="A525" s="6"/>
      <c r="B525" s="6"/>
      <c r="C525" s="6"/>
      <c r="D525" s="6"/>
      <c r="E525" s="6"/>
      <c r="F525" s="6"/>
      <c r="G525" s="6"/>
      <c r="H525" s="11"/>
      <c r="I525" s="12"/>
      <c r="J525" s="12"/>
      <c r="K525" s="12"/>
      <c r="L525" s="12"/>
      <c r="M525" s="12"/>
      <c r="N525" s="12"/>
      <c r="O525" s="11"/>
    </row>
    <row r="526">
      <c r="A526" s="5"/>
      <c r="B526" s="5"/>
      <c r="C526" s="5"/>
      <c r="D526" s="5"/>
      <c r="E526" s="5"/>
      <c r="F526" s="5"/>
      <c r="G526" s="5"/>
      <c r="H526" s="11"/>
      <c r="I526" s="12"/>
      <c r="J526" s="12"/>
      <c r="K526" s="12"/>
      <c r="L526" s="12"/>
      <c r="M526" s="12"/>
      <c r="N526" s="12"/>
      <c r="O526" s="11"/>
    </row>
    <row r="527">
      <c r="A527" s="6"/>
      <c r="B527" s="6"/>
      <c r="C527" s="6"/>
      <c r="D527" s="6"/>
      <c r="E527" s="6"/>
      <c r="F527" s="6"/>
      <c r="G527" s="6"/>
      <c r="H527" s="11"/>
      <c r="I527" s="12"/>
      <c r="J527" s="12"/>
      <c r="K527" s="12"/>
      <c r="L527" s="12"/>
      <c r="M527" s="12"/>
      <c r="N527" s="12"/>
      <c r="O527" s="11"/>
    </row>
    <row r="528">
      <c r="A528" s="5"/>
      <c r="B528" s="5"/>
      <c r="C528" s="5"/>
      <c r="D528" s="5"/>
      <c r="E528" s="5"/>
      <c r="F528" s="5"/>
      <c r="G528" s="5"/>
      <c r="H528" s="11"/>
      <c r="I528" s="12"/>
      <c r="J528" s="12"/>
      <c r="K528" s="12"/>
      <c r="L528" s="12"/>
      <c r="M528" s="12"/>
      <c r="N528" s="12"/>
      <c r="O528" s="11"/>
    </row>
    <row r="529">
      <c r="A529" s="6"/>
      <c r="B529" s="6"/>
      <c r="C529" s="6"/>
      <c r="D529" s="6"/>
      <c r="E529" s="6"/>
      <c r="F529" s="6"/>
      <c r="G529" s="6"/>
      <c r="H529" s="11"/>
      <c r="I529" s="12"/>
      <c r="J529" s="12"/>
      <c r="K529" s="12"/>
      <c r="L529" s="12"/>
      <c r="M529" s="12"/>
      <c r="N529" s="12"/>
      <c r="O529" s="11"/>
    </row>
    <row r="530">
      <c r="A530" s="5"/>
      <c r="B530" s="5"/>
      <c r="C530" s="5"/>
      <c r="D530" s="5"/>
      <c r="E530" s="5"/>
      <c r="F530" s="5"/>
      <c r="G530" s="5"/>
      <c r="H530" s="11"/>
      <c r="I530" s="12"/>
      <c r="J530" s="12"/>
      <c r="K530" s="12"/>
      <c r="L530" s="12"/>
      <c r="M530" s="12"/>
      <c r="N530" s="12"/>
      <c r="O530" s="11"/>
    </row>
    <row r="531">
      <c r="A531" s="6"/>
      <c r="B531" s="6"/>
      <c r="C531" s="6"/>
      <c r="D531" s="6"/>
      <c r="E531" s="6"/>
      <c r="F531" s="6"/>
      <c r="G531" s="6"/>
      <c r="H531" s="11"/>
      <c r="I531" s="12"/>
      <c r="J531" s="12"/>
      <c r="K531" s="12"/>
      <c r="L531" s="12"/>
      <c r="M531" s="12"/>
      <c r="N531" s="12"/>
      <c r="O531" s="11"/>
    </row>
    <row r="532">
      <c r="A532" s="5"/>
      <c r="B532" s="5"/>
      <c r="C532" s="5"/>
      <c r="D532" s="5"/>
      <c r="E532" s="5"/>
      <c r="F532" s="5"/>
      <c r="G532" s="5"/>
      <c r="H532" s="11"/>
      <c r="I532" s="12"/>
      <c r="J532" s="12"/>
      <c r="K532" s="12"/>
      <c r="L532" s="12"/>
      <c r="M532" s="12"/>
      <c r="N532" s="12"/>
      <c r="O532" s="11"/>
    </row>
    <row r="533">
      <c r="A533" s="6"/>
      <c r="B533" s="6"/>
      <c r="C533" s="6"/>
      <c r="D533" s="6"/>
      <c r="E533" s="6"/>
      <c r="F533" s="6"/>
      <c r="G533" s="6"/>
      <c r="H533" s="11"/>
      <c r="I533" s="12"/>
      <c r="J533" s="12"/>
      <c r="K533" s="12"/>
      <c r="L533" s="12"/>
      <c r="M533" s="12"/>
      <c r="N533" s="12"/>
      <c r="O533" s="11"/>
    </row>
    <row r="534">
      <c r="A534" s="5"/>
      <c r="B534" s="5"/>
      <c r="C534" s="5"/>
      <c r="D534" s="5"/>
      <c r="E534" s="5"/>
      <c r="F534" s="5"/>
      <c r="G534" s="5"/>
      <c r="H534" s="11"/>
      <c r="I534" s="12"/>
      <c r="J534" s="12"/>
      <c r="K534" s="12"/>
      <c r="L534" s="12"/>
      <c r="M534" s="12"/>
      <c r="N534" s="12"/>
      <c r="O534" s="11"/>
    </row>
    <row r="535">
      <c r="A535" s="6"/>
      <c r="B535" s="6"/>
      <c r="C535" s="6"/>
      <c r="D535" s="6"/>
      <c r="E535" s="6"/>
      <c r="F535" s="6"/>
      <c r="G535" s="6"/>
      <c r="H535" s="11"/>
      <c r="I535" s="12"/>
      <c r="J535" s="12"/>
      <c r="K535" s="12"/>
      <c r="L535" s="12"/>
      <c r="M535" s="12"/>
      <c r="N535" s="12"/>
      <c r="O535" s="11"/>
    </row>
    <row r="536">
      <c r="A536" s="5"/>
      <c r="B536" s="5"/>
      <c r="C536" s="5"/>
      <c r="D536" s="5"/>
      <c r="E536" s="5"/>
      <c r="F536" s="5"/>
      <c r="G536" s="5"/>
      <c r="H536" s="11"/>
      <c r="I536" s="12"/>
      <c r="J536" s="12"/>
      <c r="K536" s="12"/>
      <c r="L536" s="12"/>
      <c r="M536" s="12"/>
      <c r="N536" s="12"/>
      <c r="O536" s="11"/>
    </row>
    <row r="537">
      <c r="A537" s="6"/>
      <c r="B537" s="6"/>
      <c r="C537" s="6"/>
      <c r="D537" s="6"/>
      <c r="E537" s="6"/>
      <c r="F537" s="6"/>
      <c r="G537" s="6"/>
      <c r="H537" s="11"/>
      <c r="I537" s="12"/>
      <c r="J537" s="12"/>
      <c r="K537" s="12"/>
      <c r="L537" s="12"/>
      <c r="M537" s="12"/>
      <c r="N537" s="12"/>
      <c r="O537" s="11"/>
    </row>
    <row r="538">
      <c r="A538" s="5"/>
      <c r="B538" s="5"/>
      <c r="C538" s="5"/>
      <c r="D538" s="5"/>
      <c r="E538" s="5"/>
      <c r="F538" s="5"/>
      <c r="G538" s="5"/>
      <c r="H538" s="11"/>
      <c r="I538" s="12"/>
      <c r="J538" s="12"/>
      <c r="K538" s="12"/>
      <c r="L538" s="12"/>
      <c r="M538" s="12"/>
      <c r="N538" s="12"/>
      <c r="O538" s="11"/>
    </row>
    <row r="539">
      <c r="A539" s="6"/>
      <c r="B539" s="6"/>
      <c r="C539" s="6"/>
      <c r="D539" s="6"/>
      <c r="E539" s="6"/>
      <c r="F539" s="6"/>
      <c r="G539" s="6"/>
      <c r="H539" s="11"/>
      <c r="I539" s="12"/>
      <c r="J539" s="12"/>
      <c r="K539" s="12"/>
      <c r="L539" s="12"/>
      <c r="M539" s="12"/>
      <c r="N539" s="12"/>
      <c r="O539" s="11"/>
    </row>
    <row r="540">
      <c r="A540" s="5"/>
      <c r="B540" s="5"/>
      <c r="C540" s="5"/>
      <c r="D540" s="5"/>
      <c r="E540" s="5"/>
      <c r="F540" s="5"/>
      <c r="G540" s="5"/>
      <c r="H540" s="11"/>
      <c r="I540" s="12"/>
      <c r="J540" s="12"/>
      <c r="K540" s="12"/>
      <c r="L540" s="12"/>
      <c r="M540" s="12"/>
      <c r="N540" s="12"/>
      <c r="O540" s="11"/>
    </row>
    <row r="541">
      <c r="A541" s="6"/>
      <c r="B541" s="6"/>
      <c r="C541" s="6"/>
      <c r="D541" s="6"/>
      <c r="E541" s="6"/>
      <c r="F541" s="6"/>
      <c r="G541" s="6"/>
      <c r="H541" s="11"/>
      <c r="I541" s="12"/>
      <c r="J541" s="12"/>
      <c r="K541" s="12"/>
      <c r="L541" s="12"/>
      <c r="M541" s="12"/>
      <c r="N541" s="12"/>
      <c r="O541" s="11"/>
    </row>
    <row r="542">
      <c r="A542" s="5"/>
      <c r="B542" s="5"/>
      <c r="C542" s="5"/>
      <c r="D542" s="5"/>
      <c r="E542" s="5"/>
      <c r="F542" s="5"/>
      <c r="G542" s="5"/>
      <c r="H542" s="11"/>
      <c r="I542" s="12"/>
      <c r="J542" s="12"/>
      <c r="K542" s="12"/>
      <c r="L542" s="12"/>
      <c r="M542" s="12"/>
      <c r="N542" s="12"/>
      <c r="O542" s="11"/>
    </row>
    <row r="543">
      <c r="A543" s="6"/>
      <c r="B543" s="6"/>
      <c r="C543" s="6"/>
      <c r="D543" s="6"/>
      <c r="E543" s="6"/>
      <c r="F543" s="6"/>
      <c r="G543" s="6"/>
      <c r="H543" s="11"/>
      <c r="I543" s="12"/>
      <c r="J543" s="12"/>
      <c r="K543" s="12"/>
      <c r="L543" s="12"/>
      <c r="M543" s="12"/>
      <c r="N543" s="12"/>
      <c r="O543" s="11"/>
    </row>
    <row r="544">
      <c r="A544" s="5"/>
      <c r="B544" s="5"/>
      <c r="C544" s="5"/>
      <c r="D544" s="5"/>
      <c r="E544" s="5"/>
      <c r="F544" s="5"/>
      <c r="G544" s="5"/>
      <c r="H544" s="11"/>
      <c r="I544" s="12"/>
      <c r="J544" s="12"/>
      <c r="K544" s="12"/>
      <c r="L544" s="12"/>
      <c r="M544" s="12"/>
      <c r="N544" s="12"/>
      <c r="O544" s="11"/>
    </row>
    <row r="545">
      <c r="A545" s="6"/>
      <c r="B545" s="6"/>
      <c r="C545" s="6"/>
      <c r="D545" s="6"/>
      <c r="E545" s="6"/>
      <c r="F545" s="6"/>
      <c r="G545" s="6"/>
      <c r="H545" s="11"/>
      <c r="I545" s="12"/>
      <c r="J545" s="12"/>
      <c r="K545" s="12"/>
      <c r="L545" s="12"/>
      <c r="M545" s="12"/>
      <c r="N545" s="12"/>
      <c r="O545" s="11"/>
    </row>
    <row r="546">
      <c r="A546" s="5"/>
      <c r="B546" s="5"/>
      <c r="C546" s="5"/>
      <c r="D546" s="5"/>
      <c r="E546" s="5"/>
      <c r="F546" s="5"/>
      <c r="G546" s="5"/>
      <c r="H546" s="11"/>
      <c r="I546" s="12"/>
      <c r="J546" s="12"/>
      <c r="K546" s="12"/>
      <c r="L546" s="12"/>
      <c r="M546" s="12"/>
      <c r="N546" s="12"/>
      <c r="O546" s="11"/>
    </row>
    <row r="547">
      <c r="A547" s="6"/>
      <c r="B547" s="6"/>
      <c r="C547" s="6"/>
      <c r="D547" s="6"/>
      <c r="E547" s="6"/>
      <c r="F547" s="6"/>
      <c r="G547" s="6"/>
      <c r="H547" s="11"/>
      <c r="I547" s="12"/>
      <c r="J547" s="12"/>
      <c r="K547" s="12"/>
      <c r="L547" s="12"/>
      <c r="M547" s="12"/>
      <c r="N547" s="12"/>
      <c r="O547" s="11"/>
    </row>
    <row r="548">
      <c r="A548" s="5"/>
      <c r="B548" s="5"/>
      <c r="C548" s="5"/>
      <c r="D548" s="5"/>
      <c r="E548" s="5"/>
      <c r="F548" s="5"/>
      <c r="G548" s="5"/>
      <c r="H548" s="11"/>
      <c r="I548" s="12"/>
      <c r="J548" s="12"/>
      <c r="K548" s="12"/>
      <c r="L548" s="12"/>
      <c r="M548" s="12"/>
      <c r="N548" s="12"/>
      <c r="O548" s="11"/>
    </row>
    <row r="549">
      <c r="A549" s="6"/>
      <c r="B549" s="6"/>
      <c r="C549" s="6"/>
      <c r="D549" s="6"/>
      <c r="E549" s="6"/>
      <c r="F549" s="6"/>
      <c r="G549" s="6"/>
      <c r="H549" s="11"/>
      <c r="I549" s="12"/>
      <c r="J549" s="12"/>
      <c r="K549" s="12"/>
      <c r="L549" s="12"/>
      <c r="M549" s="12"/>
      <c r="N549" s="12"/>
      <c r="O549" s="11"/>
    </row>
    <row r="550">
      <c r="A550" s="5"/>
      <c r="B550" s="5"/>
      <c r="C550" s="5"/>
      <c r="D550" s="5"/>
      <c r="E550" s="5"/>
      <c r="F550" s="5"/>
      <c r="G550" s="5"/>
      <c r="H550" s="11"/>
      <c r="I550" s="12"/>
      <c r="J550" s="12"/>
      <c r="K550" s="12"/>
      <c r="L550" s="12"/>
      <c r="M550" s="12"/>
      <c r="N550" s="12"/>
      <c r="O550" s="11"/>
    </row>
    <row r="551">
      <c r="A551" s="6"/>
      <c r="B551" s="6"/>
      <c r="C551" s="6"/>
      <c r="D551" s="6"/>
      <c r="E551" s="6"/>
      <c r="F551" s="6"/>
      <c r="G551" s="6"/>
      <c r="H551" s="11"/>
      <c r="I551" s="12"/>
      <c r="J551" s="12"/>
      <c r="K551" s="12"/>
      <c r="L551" s="12"/>
      <c r="M551" s="12"/>
      <c r="N551" s="12"/>
      <c r="O551" s="11"/>
    </row>
    <row r="552">
      <c r="A552" s="5"/>
      <c r="B552" s="5"/>
      <c r="C552" s="5"/>
      <c r="D552" s="5"/>
      <c r="E552" s="5"/>
      <c r="F552" s="5"/>
      <c r="G552" s="5"/>
      <c r="H552" s="11"/>
      <c r="I552" s="12"/>
      <c r="J552" s="12"/>
      <c r="K552" s="12"/>
      <c r="L552" s="12"/>
      <c r="M552" s="12"/>
      <c r="N552" s="12"/>
      <c r="O552" s="11"/>
    </row>
    <row r="553">
      <c r="A553" s="6"/>
      <c r="B553" s="6"/>
      <c r="C553" s="6"/>
      <c r="D553" s="6"/>
      <c r="E553" s="6"/>
      <c r="F553" s="6"/>
      <c r="G553" s="6"/>
      <c r="H553" s="11"/>
      <c r="I553" s="12"/>
      <c r="J553" s="12"/>
      <c r="K553" s="12"/>
      <c r="L553" s="12"/>
      <c r="M553" s="12"/>
      <c r="N553" s="12"/>
      <c r="O553" s="11"/>
    </row>
    <row r="554">
      <c r="A554" s="5"/>
      <c r="B554" s="5"/>
      <c r="C554" s="5"/>
      <c r="D554" s="5"/>
      <c r="E554" s="5"/>
      <c r="F554" s="5"/>
      <c r="G554" s="5"/>
      <c r="H554" s="11"/>
      <c r="I554" s="12"/>
      <c r="J554" s="12"/>
      <c r="K554" s="12"/>
      <c r="L554" s="12"/>
      <c r="M554" s="12"/>
      <c r="N554" s="12"/>
      <c r="O554" s="11"/>
    </row>
    <row r="555">
      <c r="A555" s="6"/>
      <c r="B555" s="6"/>
      <c r="C555" s="6"/>
      <c r="D555" s="6"/>
      <c r="E555" s="6"/>
      <c r="F555" s="6"/>
      <c r="G555" s="6"/>
      <c r="H555" s="11"/>
      <c r="I555" s="12"/>
      <c r="J555" s="12"/>
      <c r="K555" s="12"/>
      <c r="L555" s="12"/>
      <c r="M555" s="12"/>
      <c r="N555" s="12"/>
      <c r="O555" s="11"/>
    </row>
    <row r="556">
      <c r="A556" s="5"/>
      <c r="B556" s="5"/>
      <c r="C556" s="5"/>
      <c r="D556" s="5"/>
      <c r="E556" s="5"/>
      <c r="F556" s="5"/>
      <c r="G556" s="5"/>
      <c r="H556" s="11"/>
      <c r="I556" s="12"/>
      <c r="J556" s="12"/>
      <c r="K556" s="12"/>
      <c r="L556" s="12"/>
      <c r="M556" s="12"/>
      <c r="N556" s="12"/>
      <c r="O556" s="11"/>
    </row>
    <row r="557">
      <c r="A557" s="6"/>
      <c r="B557" s="6"/>
      <c r="C557" s="6"/>
      <c r="D557" s="6"/>
      <c r="E557" s="6"/>
      <c r="F557" s="6"/>
      <c r="G557" s="6"/>
      <c r="H557" s="11"/>
      <c r="I557" s="12"/>
      <c r="J557" s="12"/>
      <c r="K557" s="12"/>
      <c r="L557" s="12"/>
      <c r="M557" s="12"/>
      <c r="N557" s="12"/>
      <c r="O557" s="11"/>
    </row>
    <row r="558">
      <c r="A558" s="5"/>
      <c r="B558" s="5"/>
      <c r="C558" s="5"/>
      <c r="D558" s="5"/>
      <c r="E558" s="5"/>
      <c r="F558" s="5"/>
      <c r="G558" s="5"/>
      <c r="H558" s="11"/>
      <c r="I558" s="12"/>
      <c r="J558" s="12"/>
      <c r="K558" s="12"/>
      <c r="L558" s="12"/>
      <c r="M558" s="12"/>
      <c r="N558" s="12"/>
      <c r="O558" s="11"/>
    </row>
    <row r="559">
      <c r="A559" s="6"/>
      <c r="B559" s="6"/>
      <c r="C559" s="6"/>
      <c r="D559" s="6"/>
      <c r="E559" s="6"/>
      <c r="F559" s="6"/>
      <c r="G559" s="6"/>
      <c r="H559" s="11"/>
      <c r="I559" s="12"/>
      <c r="J559" s="12"/>
      <c r="K559" s="12"/>
      <c r="L559" s="12"/>
      <c r="M559" s="12"/>
      <c r="N559" s="12"/>
      <c r="O559" s="11"/>
    </row>
    <row r="560">
      <c r="A560" s="5"/>
      <c r="B560" s="5"/>
      <c r="C560" s="5"/>
      <c r="D560" s="5"/>
      <c r="E560" s="5"/>
      <c r="F560" s="5"/>
      <c r="G560" s="5"/>
      <c r="H560" s="11"/>
      <c r="I560" s="12"/>
      <c r="J560" s="12"/>
      <c r="K560" s="12"/>
      <c r="L560" s="12"/>
      <c r="M560" s="12"/>
      <c r="N560" s="12"/>
      <c r="O560" s="11"/>
    </row>
    <row r="561">
      <c r="A561" s="6"/>
      <c r="B561" s="6"/>
      <c r="C561" s="6"/>
      <c r="D561" s="6"/>
      <c r="E561" s="6"/>
      <c r="F561" s="6"/>
      <c r="G561" s="6"/>
      <c r="H561" s="11"/>
      <c r="I561" s="12"/>
      <c r="J561" s="12"/>
      <c r="K561" s="12"/>
      <c r="L561" s="12"/>
      <c r="M561" s="12"/>
      <c r="N561" s="12"/>
      <c r="O561" s="11"/>
    </row>
    <row r="562">
      <c r="A562" s="5"/>
      <c r="B562" s="5"/>
      <c r="C562" s="5"/>
      <c r="D562" s="5"/>
      <c r="E562" s="5"/>
      <c r="F562" s="5"/>
      <c r="G562" s="5"/>
      <c r="H562" s="11"/>
      <c r="I562" s="12"/>
      <c r="J562" s="12"/>
      <c r="K562" s="12"/>
      <c r="L562" s="12"/>
      <c r="M562" s="12"/>
      <c r="N562" s="12"/>
      <c r="O562" s="11"/>
    </row>
    <row r="563">
      <c r="A563" s="6"/>
      <c r="B563" s="6"/>
      <c r="C563" s="6"/>
      <c r="D563" s="6"/>
      <c r="E563" s="6"/>
      <c r="F563" s="6"/>
      <c r="G563" s="6"/>
      <c r="H563" s="11"/>
      <c r="I563" s="12"/>
      <c r="J563" s="12"/>
      <c r="K563" s="12"/>
      <c r="L563" s="12"/>
      <c r="M563" s="12"/>
      <c r="N563" s="12"/>
      <c r="O563" s="11"/>
    </row>
    <row r="564">
      <c r="A564" s="5"/>
      <c r="B564" s="5"/>
      <c r="C564" s="5"/>
      <c r="D564" s="5"/>
      <c r="E564" s="5"/>
      <c r="F564" s="5"/>
      <c r="G564" s="5"/>
      <c r="H564" s="11"/>
      <c r="I564" s="12"/>
      <c r="J564" s="12"/>
      <c r="K564" s="12"/>
      <c r="L564" s="12"/>
      <c r="M564" s="12"/>
      <c r="N564" s="12"/>
      <c r="O564" s="11"/>
    </row>
    <row r="565">
      <c r="A565" s="6"/>
      <c r="B565" s="6"/>
      <c r="C565" s="6"/>
      <c r="D565" s="6"/>
      <c r="E565" s="6"/>
      <c r="F565" s="6"/>
      <c r="G565" s="6"/>
      <c r="H565" s="11"/>
      <c r="I565" s="12"/>
      <c r="J565" s="12"/>
      <c r="K565" s="12"/>
      <c r="L565" s="12"/>
      <c r="M565" s="12"/>
      <c r="N565" s="12"/>
      <c r="O565" s="11"/>
    </row>
    <row r="566">
      <c r="A566" s="5"/>
      <c r="B566" s="5"/>
      <c r="C566" s="5"/>
      <c r="D566" s="5"/>
      <c r="E566" s="5"/>
      <c r="F566" s="5"/>
      <c r="G566" s="5"/>
      <c r="H566" s="11"/>
      <c r="I566" s="12"/>
      <c r="J566" s="12"/>
      <c r="K566" s="12"/>
      <c r="L566" s="12"/>
      <c r="M566" s="12"/>
      <c r="N566" s="12"/>
      <c r="O566" s="11"/>
    </row>
    <row r="567">
      <c r="A567" s="6"/>
      <c r="B567" s="6"/>
      <c r="C567" s="6"/>
      <c r="D567" s="6"/>
      <c r="E567" s="6"/>
      <c r="F567" s="6"/>
      <c r="G567" s="6"/>
      <c r="H567" s="11"/>
      <c r="I567" s="12"/>
      <c r="J567" s="12"/>
      <c r="K567" s="12"/>
      <c r="L567" s="12"/>
      <c r="M567" s="12"/>
      <c r="N567" s="12"/>
      <c r="O567" s="11"/>
    </row>
    <row r="568">
      <c r="A568" s="5"/>
      <c r="B568" s="5"/>
      <c r="C568" s="5"/>
      <c r="D568" s="5"/>
      <c r="E568" s="5"/>
      <c r="F568" s="5"/>
      <c r="G568" s="5"/>
      <c r="H568" s="11"/>
      <c r="I568" s="12"/>
      <c r="J568" s="12"/>
      <c r="K568" s="12"/>
      <c r="L568" s="12"/>
      <c r="M568" s="12"/>
      <c r="N568" s="12"/>
      <c r="O568" s="11"/>
    </row>
    <row r="569">
      <c r="A569" s="6"/>
      <c r="B569" s="6"/>
      <c r="C569" s="6"/>
      <c r="D569" s="6"/>
      <c r="E569" s="6"/>
      <c r="F569" s="6"/>
      <c r="G569" s="6"/>
      <c r="H569" s="11"/>
      <c r="I569" s="12"/>
      <c r="J569" s="12"/>
      <c r="K569" s="12"/>
      <c r="L569" s="12"/>
      <c r="M569" s="12"/>
      <c r="N569" s="12"/>
      <c r="O569" s="11"/>
    </row>
    <row r="570">
      <c r="A570" s="5"/>
      <c r="B570" s="5"/>
      <c r="C570" s="5"/>
      <c r="D570" s="5"/>
      <c r="E570" s="5"/>
      <c r="F570" s="5"/>
      <c r="G570" s="5"/>
      <c r="H570" s="11"/>
      <c r="I570" s="12"/>
      <c r="J570" s="12"/>
      <c r="K570" s="12"/>
      <c r="L570" s="12"/>
      <c r="M570" s="12"/>
      <c r="N570" s="12"/>
      <c r="O570" s="11"/>
    </row>
    <row r="571">
      <c r="A571" s="6"/>
      <c r="B571" s="6"/>
      <c r="C571" s="6"/>
      <c r="D571" s="6"/>
      <c r="E571" s="6"/>
      <c r="F571" s="6"/>
      <c r="G571" s="6"/>
      <c r="H571" s="11"/>
      <c r="I571" s="12"/>
      <c r="J571" s="12"/>
      <c r="K571" s="12"/>
      <c r="L571" s="12"/>
      <c r="M571" s="12"/>
      <c r="N571" s="12"/>
      <c r="O571" s="11"/>
    </row>
    <row r="572">
      <c r="A572" s="5"/>
      <c r="B572" s="5"/>
      <c r="C572" s="5"/>
      <c r="D572" s="5"/>
      <c r="E572" s="5"/>
      <c r="F572" s="5"/>
      <c r="G572" s="5"/>
      <c r="H572" s="11"/>
      <c r="I572" s="12"/>
      <c r="J572" s="12"/>
      <c r="K572" s="12"/>
      <c r="L572" s="12"/>
      <c r="M572" s="12"/>
      <c r="N572" s="12"/>
      <c r="O572" s="11"/>
    </row>
    <row r="573">
      <c r="A573" s="6"/>
      <c r="B573" s="6"/>
      <c r="C573" s="6"/>
      <c r="D573" s="6"/>
      <c r="E573" s="6"/>
      <c r="F573" s="6"/>
      <c r="G573" s="6"/>
      <c r="H573" s="11"/>
      <c r="I573" s="12"/>
      <c r="J573" s="12"/>
      <c r="K573" s="12"/>
      <c r="L573" s="12"/>
      <c r="M573" s="12"/>
      <c r="N573" s="12"/>
      <c r="O573" s="11"/>
    </row>
    <row r="574">
      <c r="A574" s="5"/>
      <c r="B574" s="5"/>
      <c r="C574" s="5"/>
      <c r="D574" s="5"/>
      <c r="E574" s="5"/>
      <c r="F574" s="5"/>
      <c r="G574" s="5"/>
      <c r="H574" s="11"/>
      <c r="I574" s="12"/>
      <c r="J574" s="12"/>
      <c r="K574" s="12"/>
      <c r="L574" s="12"/>
      <c r="M574" s="12"/>
      <c r="N574" s="12"/>
      <c r="O574" s="11"/>
    </row>
    <row r="575">
      <c r="A575" s="6"/>
      <c r="B575" s="6"/>
      <c r="C575" s="6"/>
      <c r="D575" s="6"/>
      <c r="E575" s="6"/>
      <c r="F575" s="6"/>
      <c r="G575" s="6"/>
      <c r="H575" s="11"/>
      <c r="I575" s="12"/>
      <c r="J575" s="12"/>
      <c r="K575" s="12"/>
      <c r="L575" s="12"/>
      <c r="M575" s="12"/>
      <c r="N575" s="12"/>
      <c r="O575" s="11"/>
    </row>
    <row r="576">
      <c r="A576" s="5"/>
      <c r="B576" s="5"/>
      <c r="C576" s="5"/>
      <c r="D576" s="5"/>
      <c r="E576" s="5"/>
      <c r="F576" s="5"/>
      <c r="G576" s="5"/>
      <c r="H576" s="11"/>
      <c r="I576" s="12"/>
      <c r="J576" s="12"/>
      <c r="K576" s="12"/>
      <c r="L576" s="12"/>
      <c r="M576" s="12"/>
      <c r="N576" s="12"/>
      <c r="O576" s="11"/>
    </row>
    <row r="577">
      <c r="A577" s="6"/>
      <c r="B577" s="6"/>
      <c r="C577" s="6"/>
      <c r="D577" s="6"/>
      <c r="E577" s="6"/>
      <c r="F577" s="6"/>
      <c r="G577" s="6"/>
      <c r="H577" s="11"/>
      <c r="I577" s="12"/>
      <c r="J577" s="12"/>
      <c r="K577" s="12"/>
      <c r="L577" s="12"/>
      <c r="M577" s="12"/>
      <c r="N577" s="12"/>
      <c r="O577" s="11"/>
    </row>
    <row r="578">
      <c r="A578" s="5"/>
      <c r="B578" s="5"/>
      <c r="C578" s="5"/>
      <c r="D578" s="5"/>
      <c r="E578" s="5"/>
      <c r="F578" s="5"/>
      <c r="G578" s="5"/>
      <c r="H578" s="11"/>
      <c r="I578" s="12"/>
      <c r="J578" s="12"/>
      <c r="K578" s="12"/>
      <c r="L578" s="12"/>
      <c r="M578" s="12"/>
      <c r="N578" s="12"/>
      <c r="O578" s="11"/>
    </row>
    <row r="579">
      <c r="A579" s="6"/>
      <c r="B579" s="6"/>
      <c r="C579" s="6"/>
      <c r="D579" s="6"/>
      <c r="E579" s="6"/>
      <c r="F579" s="6"/>
      <c r="G579" s="6"/>
      <c r="H579" s="11"/>
      <c r="I579" s="12"/>
      <c r="J579" s="12"/>
      <c r="K579" s="12"/>
      <c r="L579" s="12"/>
      <c r="M579" s="12"/>
      <c r="N579" s="12"/>
      <c r="O579" s="11"/>
    </row>
    <row r="580">
      <c r="A580" s="5"/>
      <c r="B580" s="5"/>
      <c r="C580" s="5"/>
      <c r="D580" s="5"/>
      <c r="E580" s="5"/>
      <c r="F580" s="5"/>
      <c r="G580" s="5"/>
      <c r="H580" s="11"/>
      <c r="I580" s="12"/>
      <c r="J580" s="12"/>
      <c r="K580" s="12"/>
      <c r="L580" s="12"/>
      <c r="M580" s="12"/>
      <c r="N580" s="12"/>
      <c r="O580" s="11"/>
    </row>
    <row r="581">
      <c r="A581" s="6"/>
      <c r="B581" s="6"/>
      <c r="C581" s="6"/>
      <c r="D581" s="6"/>
      <c r="E581" s="6"/>
      <c r="F581" s="6"/>
      <c r="G581" s="6"/>
      <c r="H581" s="11"/>
      <c r="I581" s="12"/>
      <c r="J581" s="12"/>
      <c r="K581" s="12"/>
      <c r="L581" s="12"/>
      <c r="M581" s="12"/>
      <c r="N581" s="12"/>
      <c r="O581" s="11"/>
    </row>
    <row r="582">
      <c r="A582" s="5"/>
      <c r="B582" s="5"/>
      <c r="C582" s="5"/>
      <c r="D582" s="5"/>
      <c r="E582" s="5"/>
      <c r="F582" s="5"/>
      <c r="G582" s="5"/>
      <c r="H582" s="11"/>
      <c r="I582" s="12"/>
      <c r="J582" s="12"/>
      <c r="K582" s="12"/>
      <c r="L582" s="12"/>
      <c r="M582" s="12"/>
      <c r="N582" s="12"/>
      <c r="O582" s="11"/>
    </row>
    <row r="583">
      <c r="A583" s="6"/>
      <c r="B583" s="6"/>
      <c r="C583" s="6"/>
      <c r="D583" s="6"/>
      <c r="E583" s="6"/>
      <c r="F583" s="6"/>
      <c r="G583" s="6"/>
      <c r="H583" s="11"/>
      <c r="I583" s="12"/>
      <c r="J583" s="12"/>
      <c r="K583" s="12"/>
      <c r="L583" s="12"/>
      <c r="M583" s="12"/>
      <c r="N583" s="12"/>
      <c r="O583" s="11"/>
    </row>
    <row r="584">
      <c r="A584" s="5"/>
      <c r="B584" s="5"/>
      <c r="C584" s="5"/>
      <c r="D584" s="5"/>
      <c r="E584" s="5"/>
      <c r="F584" s="5"/>
      <c r="G584" s="5"/>
      <c r="H584" s="11"/>
      <c r="I584" s="12"/>
      <c r="J584" s="12"/>
      <c r="K584" s="12"/>
      <c r="L584" s="12"/>
      <c r="M584" s="12"/>
      <c r="N584" s="12"/>
      <c r="O584" s="11"/>
    </row>
    <row r="585">
      <c r="A585" s="6"/>
      <c r="B585" s="6"/>
      <c r="C585" s="6"/>
      <c r="D585" s="6"/>
      <c r="E585" s="6"/>
      <c r="F585" s="6"/>
      <c r="G585" s="6"/>
      <c r="H585" s="11"/>
      <c r="I585" s="12"/>
      <c r="J585" s="12"/>
      <c r="K585" s="12"/>
      <c r="L585" s="12"/>
      <c r="M585" s="12"/>
      <c r="N585" s="12"/>
      <c r="O585" s="11"/>
    </row>
    <row r="586">
      <c r="A586" s="5"/>
      <c r="B586" s="5"/>
      <c r="C586" s="5"/>
      <c r="D586" s="5"/>
      <c r="E586" s="5"/>
      <c r="F586" s="5"/>
      <c r="G586" s="5"/>
      <c r="H586" s="11"/>
      <c r="I586" s="12"/>
      <c r="J586" s="12"/>
      <c r="K586" s="12"/>
      <c r="L586" s="12"/>
      <c r="M586" s="12"/>
      <c r="N586" s="12"/>
      <c r="O586" s="11"/>
    </row>
    <row r="587">
      <c r="A587" s="6"/>
      <c r="B587" s="6"/>
      <c r="C587" s="6"/>
      <c r="D587" s="6"/>
      <c r="E587" s="6"/>
      <c r="F587" s="6"/>
      <c r="G587" s="6"/>
      <c r="H587" s="11"/>
      <c r="I587" s="12"/>
      <c r="J587" s="12"/>
      <c r="K587" s="12"/>
      <c r="L587" s="12"/>
      <c r="M587" s="12"/>
      <c r="N587" s="12"/>
      <c r="O587" s="11"/>
    </row>
    <row r="588">
      <c r="A588" s="5"/>
      <c r="B588" s="5"/>
      <c r="C588" s="5"/>
      <c r="D588" s="5"/>
      <c r="E588" s="5"/>
      <c r="F588" s="5"/>
      <c r="G588" s="5"/>
      <c r="H588" s="11"/>
      <c r="I588" s="12"/>
      <c r="J588" s="12"/>
      <c r="K588" s="12"/>
      <c r="L588" s="12"/>
      <c r="M588" s="12"/>
      <c r="N588" s="12"/>
      <c r="O588" s="11"/>
    </row>
    <row r="589">
      <c r="A589" s="6"/>
      <c r="B589" s="6"/>
      <c r="C589" s="6"/>
      <c r="D589" s="6"/>
      <c r="E589" s="6"/>
      <c r="F589" s="6"/>
      <c r="G589" s="6"/>
      <c r="H589" s="11"/>
      <c r="I589" s="12"/>
      <c r="J589" s="12"/>
      <c r="K589" s="12"/>
      <c r="L589" s="12"/>
      <c r="M589" s="12"/>
      <c r="N589" s="12"/>
      <c r="O589" s="11"/>
    </row>
    <row r="590">
      <c r="A590" s="5"/>
      <c r="B590" s="5"/>
      <c r="C590" s="5"/>
      <c r="D590" s="5"/>
      <c r="E590" s="5"/>
      <c r="F590" s="5"/>
      <c r="G590" s="5"/>
      <c r="H590" s="11"/>
      <c r="I590" s="12"/>
      <c r="J590" s="12"/>
      <c r="K590" s="12"/>
      <c r="L590" s="12"/>
      <c r="M590" s="12"/>
      <c r="N590" s="12"/>
      <c r="O590" s="11"/>
    </row>
    <row r="591">
      <c r="A591" s="6"/>
      <c r="B591" s="6"/>
      <c r="C591" s="6"/>
      <c r="D591" s="6"/>
      <c r="E591" s="6"/>
      <c r="F591" s="6"/>
      <c r="G591" s="6"/>
      <c r="H591" s="11"/>
      <c r="I591" s="12"/>
      <c r="J591" s="12"/>
      <c r="K591" s="12"/>
      <c r="L591" s="12"/>
      <c r="M591" s="12"/>
      <c r="N591" s="12"/>
      <c r="O591" s="11"/>
    </row>
    <row r="592">
      <c r="A592" s="5"/>
      <c r="B592" s="5"/>
      <c r="C592" s="5"/>
      <c r="D592" s="5"/>
      <c r="E592" s="5"/>
      <c r="F592" s="5"/>
      <c r="G592" s="5"/>
      <c r="H592" s="11"/>
      <c r="I592" s="12"/>
      <c r="J592" s="12"/>
      <c r="K592" s="12"/>
      <c r="L592" s="12"/>
      <c r="M592" s="12"/>
      <c r="N592" s="12"/>
      <c r="O592" s="11"/>
    </row>
    <row r="593">
      <c r="A593" s="6"/>
      <c r="B593" s="6"/>
      <c r="C593" s="6"/>
      <c r="D593" s="6"/>
      <c r="E593" s="6"/>
      <c r="F593" s="6"/>
      <c r="G593" s="6"/>
      <c r="H593" s="11"/>
      <c r="I593" s="12"/>
      <c r="J593" s="12"/>
      <c r="K593" s="12"/>
      <c r="L593" s="12"/>
      <c r="M593" s="12"/>
      <c r="N593" s="12"/>
      <c r="O593" s="11"/>
    </row>
    <row r="594">
      <c r="A594" s="5"/>
      <c r="B594" s="5"/>
      <c r="C594" s="5"/>
      <c r="D594" s="5"/>
      <c r="E594" s="5"/>
      <c r="F594" s="5"/>
      <c r="G594" s="5"/>
      <c r="H594" s="11"/>
      <c r="I594" s="12"/>
      <c r="J594" s="12"/>
      <c r="K594" s="12"/>
      <c r="L594" s="12"/>
      <c r="M594" s="12"/>
      <c r="N594" s="12"/>
      <c r="O594" s="11"/>
    </row>
    <row r="595">
      <c r="A595" s="6"/>
      <c r="B595" s="6"/>
      <c r="C595" s="6"/>
      <c r="D595" s="6"/>
      <c r="E595" s="6"/>
      <c r="F595" s="6"/>
      <c r="G595" s="6"/>
      <c r="H595" s="11"/>
      <c r="I595" s="12"/>
      <c r="J595" s="12"/>
      <c r="K595" s="12"/>
      <c r="L595" s="12"/>
      <c r="M595" s="12"/>
      <c r="N595" s="12"/>
      <c r="O595" s="11"/>
    </row>
    <row r="596">
      <c r="A596" s="5"/>
      <c r="B596" s="5"/>
      <c r="C596" s="5"/>
      <c r="D596" s="5"/>
      <c r="E596" s="5"/>
      <c r="F596" s="5"/>
      <c r="G596" s="5"/>
      <c r="H596" s="11"/>
      <c r="I596" s="12"/>
      <c r="J596" s="12"/>
      <c r="K596" s="12"/>
      <c r="L596" s="12"/>
      <c r="M596" s="12"/>
      <c r="N596" s="12"/>
      <c r="O596" s="11"/>
    </row>
    <row r="597">
      <c r="A597" s="6"/>
      <c r="B597" s="6"/>
      <c r="C597" s="6"/>
      <c r="D597" s="6"/>
      <c r="E597" s="6"/>
      <c r="F597" s="6"/>
      <c r="G597" s="6"/>
      <c r="H597" s="11"/>
      <c r="I597" s="12"/>
      <c r="J597" s="12"/>
      <c r="K597" s="12"/>
      <c r="L597" s="12"/>
      <c r="M597" s="12"/>
      <c r="N597" s="12"/>
      <c r="O597" s="11"/>
    </row>
    <row r="598">
      <c r="A598" s="5"/>
      <c r="B598" s="5"/>
      <c r="C598" s="5"/>
      <c r="D598" s="5"/>
      <c r="E598" s="5"/>
      <c r="F598" s="5"/>
      <c r="G598" s="5"/>
      <c r="H598" s="11"/>
      <c r="I598" s="12"/>
      <c r="J598" s="12"/>
      <c r="K598" s="12"/>
      <c r="L598" s="12"/>
      <c r="M598" s="12"/>
      <c r="N598" s="12"/>
      <c r="O598" s="11"/>
    </row>
    <row r="599">
      <c r="A599" s="6"/>
      <c r="B599" s="6"/>
      <c r="C599" s="6"/>
      <c r="D599" s="6"/>
      <c r="E599" s="6"/>
      <c r="F599" s="6"/>
      <c r="G599" s="6"/>
      <c r="H599" s="11"/>
      <c r="I599" s="12"/>
      <c r="J599" s="12"/>
      <c r="K599" s="12"/>
      <c r="L599" s="12"/>
      <c r="M599" s="12"/>
      <c r="N599" s="12"/>
      <c r="O599" s="11"/>
    </row>
    <row r="600">
      <c r="A600" s="5"/>
      <c r="B600" s="5"/>
      <c r="C600" s="5"/>
      <c r="D600" s="5"/>
      <c r="E600" s="5"/>
      <c r="F600" s="5"/>
      <c r="G600" s="5"/>
      <c r="H600" s="11"/>
      <c r="I600" s="12"/>
      <c r="J600" s="12"/>
      <c r="K600" s="12"/>
      <c r="L600" s="12"/>
      <c r="M600" s="12"/>
      <c r="N600" s="12"/>
      <c r="O600" s="11"/>
    </row>
    <row r="601">
      <c r="A601" s="6"/>
      <c r="B601" s="6"/>
      <c r="C601" s="6"/>
      <c r="D601" s="6"/>
      <c r="E601" s="6"/>
      <c r="F601" s="6"/>
      <c r="G601" s="6"/>
      <c r="H601" s="11"/>
      <c r="I601" s="12"/>
      <c r="J601" s="12"/>
      <c r="K601" s="12"/>
      <c r="L601" s="12"/>
      <c r="M601" s="12"/>
      <c r="N601" s="12"/>
      <c r="O601" s="11"/>
    </row>
    <row r="602">
      <c r="A602" s="5"/>
      <c r="B602" s="5"/>
      <c r="C602" s="5"/>
      <c r="D602" s="5"/>
      <c r="E602" s="5"/>
      <c r="F602" s="5"/>
      <c r="G602" s="5"/>
      <c r="H602" s="11"/>
      <c r="I602" s="12"/>
      <c r="J602" s="12"/>
      <c r="K602" s="12"/>
      <c r="L602" s="12"/>
      <c r="M602" s="12"/>
      <c r="N602" s="12"/>
      <c r="O602" s="11"/>
    </row>
    <row r="603">
      <c r="A603" s="6"/>
      <c r="B603" s="6"/>
      <c r="C603" s="6"/>
      <c r="D603" s="6"/>
      <c r="E603" s="6"/>
      <c r="F603" s="6"/>
      <c r="G603" s="6"/>
      <c r="H603" s="11"/>
      <c r="I603" s="12"/>
      <c r="J603" s="12"/>
      <c r="K603" s="12"/>
      <c r="L603" s="12"/>
      <c r="M603" s="12"/>
      <c r="N603" s="12"/>
      <c r="O603" s="11"/>
    </row>
    <row r="604">
      <c r="A604" s="5"/>
      <c r="B604" s="5"/>
      <c r="C604" s="5"/>
      <c r="D604" s="5"/>
      <c r="E604" s="5"/>
      <c r="F604" s="5"/>
      <c r="G604" s="5"/>
      <c r="H604" s="11"/>
      <c r="I604" s="12"/>
      <c r="J604" s="12"/>
      <c r="K604" s="12"/>
      <c r="L604" s="12"/>
      <c r="M604" s="12"/>
      <c r="N604" s="12"/>
      <c r="O604" s="11"/>
    </row>
    <row r="605">
      <c r="A605" s="6"/>
      <c r="B605" s="6"/>
      <c r="C605" s="6"/>
      <c r="D605" s="6"/>
      <c r="E605" s="6"/>
      <c r="F605" s="6"/>
      <c r="G605" s="6"/>
      <c r="H605" s="11"/>
      <c r="I605" s="12"/>
      <c r="J605" s="12"/>
      <c r="K605" s="12"/>
      <c r="L605" s="12"/>
      <c r="M605" s="12"/>
      <c r="N605" s="12"/>
      <c r="O605" s="11"/>
    </row>
    <row r="606">
      <c r="A606" s="5"/>
      <c r="B606" s="5"/>
      <c r="C606" s="5"/>
      <c r="D606" s="5"/>
      <c r="E606" s="5"/>
      <c r="F606" s="5"/>
      <c r="G606" s="5"/>
      <c r="H606" s="11"/>
      <c r="I606" s="12"/>
      <c r="J606" s="12"/>
      <c r="K606" s="12"/>
      <c r="L606" s="12"/>
      <c r="M606" s="12"/>
      <c r="N606" s="12"/>
      <c r="O606" s="11"/>
    </row>
    <row r="607">
      <c r="A607" s="6"/>
      <c r="B607" s="6"/>
      <c r="C607" s="6"/>
      <c r="D607" s="6"/>
      <c r="E607" s="6"/>
      <c r="F607" s="6"/>
      <c r="G607" s="6"/>
      <c r="H607" s="11"/>
      <c r="I607" s="12"/>
      <c r="J607" s="12"/>
      <c r="K607" s="12"/>
      <c r="L607" s="12"/>
      <c r="M607" s="12"/>
      <c r="N607" s="12"/>
      <c r="O607" s="11"/>
    </row>
    <row r="608">
      <c r="A608" s="5"/>
      <c r="B608" s="5"/>
      <c r="C608" s="5"/>
      <c r="D608" s="5"/>
      <c r="E608" s="5"/>
      <c r="F608" s="5"/>
      <c r="G608" s="5"/>
      <c r="H608" s="11"/>
      <c r="I608" s="12"/>
      <c r="J608" s="12"/>
      <c r="K608" s="12"/>
      <c r="L608" s="12"/>
      <c r="M608" s="12"/>
      <c r="N608" s="12"/>
      <c r="O608" s="11"/>
    </row>
    <row r="609">
      <c r="A609" s="6"/>
      <c r="B609" s="6"/>
      <c r="C609" s="6"/>
      <c r="D609" s="6"/>
      <c r="E609" s="6"/>
      <c r="F609" s="6"/>
      <c r="G609" s="6"/>
      <c r="H609" s="11"/>
      <c r="I609" s="12"/>
      <c r="J609" s="12"/>
      <c r="K609" s="12"/>
      <c r="L609" s="12"/>
      <c r="M609" s="12"/>
      <c r="N609" s="12"/>
      <c r="O609" s="11"/>
    </row>
    <row r="610">
      <c r="A610" s="5"/>
      <c r="B610" s="5"/>
      <c r="C610" s="5"/>
      <c r="D610" s="5"/>
      <c r="E610" s="5"/>
      <c r="F610" s="5"/>
      <c r="G610" s="5"/>
      <c r="H610" s="11"/>
      <c r="I610" s="12"/>
      <c r="J610" s="12"/>
      <c r="K610" s="12"/>
      <c r="L610" s="12"/>
      <c r="M610" s="12"/>
      <c r="N610" s="12"/>
      <c r="O610" s="11"/>
    </row>
    <row r="611">
      <c r="A611" s="6"/>
      <c r="B611" s="6"/>
      <c r="C611" s="6"/>
      <c r="D611" s="6"/>
      <c r="E611" s="6"/>
      <c r="F611" s="6"/>
      <c r="G611" s="6"/>
      <c r="H611" s="11"/>
      <c r="I611" s="12"/>
      <c r="J611" s="12"/>
      <c r="K611" s="12"/>
      <c r="L611" s="12"/>
      <c r="M611" s="12"/>
      <c r="N611" s="12"/>
      <c r="O611" s="11"/>
    </row>
    <row r="612">
      <c r="A612" s="5"/>
      <c r="B612" s="5"/>
      <c r="C612" s="5"/>
      <c r="D612" s="5"/>
      <c r="E612" s="5"/>
      <c r="F612" s="5"/>
      <c r="G612" s="5"/>
      <c r="H612" s="11"/>
      <c r="I612" s="12"/>
      <c r="J612" s="12"/>
      <c r="K612" s="12"/>
      <c r="L612" s="12"/>
      <c r="M612" s="12"/>
      <c r="N612" s="12"/>
      <c r="O612" s="11"/>
    </row>
    <row r="613">
      <c r="A613" s="6"/>
      <c r="B613" s="6"/>
      <c r="C613" s="6"/>
      <c r="D613" s="6"/>
      <c r="E613" s="6"/>
      <c r="F613" s="6"/>
      <c r="G613" s="6"/>
      <c r="H613" s="11"/>
      <c r="I613" s="12"/>
      <c r="J613" s="12"/>
      <c r="K613" s="12"/>
      <c r="L613" s="12"/>
      <c r="M613" s="12"/>
      <c r="N613" s="12"/>
      <c r="O613" s="11"/>
    </row>
    <row r="614">
      <c r="A614" s="5"/>
      <c r="B614" s="5"/>
      <c r="C614" s="5"/>
      <c r="D614" s="5"/>
      <c r="E614" s="5"/>
      <c r="F614" s="5"/>
      <c r="G614" s="5"/>
      <c r="H614" s="11"/>
      <c r="I614" s="12"/>
      <c r="J614" s="12"/>
      <c r="K614" s="12"/>
      <c r="L614" s="12"/>
      <c r="M614" s="12"/>
      <c r="N614" s="12"/>
      <c r="O614" s="11"/>
    </row>
    <row r="615">
      <c r="A615" s="6"/>
      <c r="B615" s="6"/>
      <c r="C615" s="6"/>
      <c r="D615" s="6"/>
      <c r="E615" s="6"/>
      <c r="F615" s="6"/>
      <c r="G615" s="6"/>
      <c r="H615" s="11"/>
      <c r="I615" s="12"/>
      <c r="J615" s="12"/>
      <c r="K615" s="12"/>
      <c r="L615" s="12"/>
      <c r="M615" s="12"/>
      <c r="N615" s="12"/>
      <c r="O615" s="11"/>
    </row>
    <row r="616">
      <c r="A616" s="5"/>
      <c r="B616" s="5"/>
      <c r="C616" s="5"/>
      <c r="D616" s="5"/>
      <c r="E616" s="5"/>
      <c r="F616" s="5"/>
      <c r="G616" s="5"/>
      <c r="H616" s="11"/>
      <c r="I616" s="12"/>
      <c r="J616" s="12"/>
      <c r="K616" s="12"/>
      <c r="L616" s="12"/>
      <c r="M616" s="12"/>
      <c r="N616" s="12"/>
      <c r="O616" s="11"/>
    </row>
    <row r="617">
      <c r="A617" s="6"/>
      <c r="B617" s="6"/>
      <c r="C617" s="6"/>
      <c r="D617" s="6"/>
      <c r="E617" s="6"/>
      <c r="F617" s="6"/>
      <c r="G617" s="6"/>
      <c r="H617" s="11"/>
      <c r="I617" s="12"/>
      <c r="J617" s="12"/>
      <c r="K617" s="12"/>
      <c r="L617" s="12"/>
      <c r="M617" s="12"/>
      <c r="N617" s="12"/>
      <c r="O617" s="11"/>
    </row>
    <row r="618">
      <c r="A618" s="5"/>
      <c r="B618" s="5"/>
      <c r="C618" s="5"/>
      <c r="D618" s="5"/>
      <c r="E618" s="5"/>
      <c r="F618" s="5"/>
      <c r="G618" s="5"/>
      <c r="H618" s="11"/>
      <c r="I618" s="12"/>
      <c r="J618" s="12"/>
      <c r="K618" s="12"/>
      <c r="L618" s="12"/>
      <c r="M618" s="12"/>
      <c r="N618" s="12"/>
      <c r="O618" s="11"/>
    </row>
    <row r="619">
      <c r="A619" s="6"/>
      <c r="B619" s="6"/>
      <c r="C619" s="6"/>
      <c r="D619" s="6"/>
      <c r="E619" s="6"/>
      <c r="F619" s="6"/>
      <c r="G619" s="6"/>
      <c r="H619" s="11"/>
      <c r="I619" s="12"/>
      <c r="J619" s="12"/>
      <c r="K619" s="12"/>
      <c r="L619" s="12"/>
      <c r="M619" s="12"/>
      <c r="N619" s="12"/>
      <c r="O619" s="11"/>
    </row>
    <row r="620">
      <c r="A620" s="5"/>
      <c r="B620" s="5"/>
      <c r="C620" s="5"/>
      <c r="D620" s="5"/>
      <c r="E620" s="5"/>
      <c r="F620" s="5"/>
      <c r="G620" s="5"/>
      <c r="H620" s="11"/>
      <c r="I620" s="12"/>
      <c r="J620" s="12"/>
      <c r="K620" s="12"/>
      <c r="L620" s="12"/>
      <c r="M620" s="12"/>
      <c r="N620" s="12"/>
      <c r="O620" s="11"/>
    </row>
    <row r="621">
      <c r="A621" s="6"/>
      <c r="B621" s="6"/>
      <c r="C621" s="6"/>
      <c r="D621" s="6"/>
      <c r="E621" s="6"/>
      <c r="F621" s="6"/>
      <c r="G621" s="6"/>
      <c r="H621" s="11"/>
      <c r="I621" s="12"/>
      <c r="J621" s="12"/>
      <c r="K621" s="12"/>
      <c r="L621" s="12"/>
      <c r="M621" s="12"/>
      <c r="N621" s="12"/>
      <c r="O621" s="11"/>
    </row>
    <row r="622">
      <c r="A622" s="5"/>
      <c r="B622" s="5"/>
      <c r="C622" s="5"/>
      <c r="D622" s="5"/>
      <c r="E622" s="5"/>
      <c r="F622" s="5"/>
      <c r="G622" s="5"/>
      <c r="H622" s="11"/>
      <c r="I622" s="12"/>
      <c r="J622" s="12"/>
      <c r="K622" s="12"/>
      <c r="L622" s="12"/>
      <c r="M622" s="12"/>
      <c r="N622" s="12"/>
      <c r="O622" s="11"/>
    </row>
    <row r="623">
      <c r="A623" s="6"/>
      <c r="B623" s="6"/>
      <c r="C623" s="6"/>
      <c r="D623" s="6"/>
      <c r="E623" s="6"/>
      <c r="F623" s="6"/>
      <c r="G623" s="6"/>
      <c r="H623" s="11"/>
      <c r="I623" s="12"/>
      <c r="J623" s="12"/>
      <c r="K623" s="12"/>
      <c r="L623" s="12"/>
      <c r="M623" s="12"/>
      <c r="N623" s="12"/>
      <c r="O623" s="11"/>
    </row>
    <row r="624">
      <c r="A624" s="5"/>
      <c r="B624" s="5"/>
      <c r="C624" s="5"/>
      <c r="D624" s="5"/>
      <c r="E624" s="5"/>
      <c r="F624" s="5"/>
      <c r="G624" s="5"/>
      <c r="H624" s="11"/>
      <c r="I624" s="12"/>
      <c r="J624" s="12"/>
      <c r="K624" s="12"/>
      <c r="L624" s="12"/>
      <c r="M624" s="12"/>
      <c r="N624" s="12"/>
      <c r="O624" s="11"/>
    </row>
    <row r="625">
      <c r="A625" s="6"/>
      <c r="B625" s="6"/>
      <c r="C625" s="6"/>
      <c r="D625" s="6"/>
      <c r="E625" s="6"/>
      <c r="F625" s="6"/>
      <c r="G625" s="6"/>
      <c r="H625" s="11"/>
      <c r="I625" s="12"/>
      <c r="J625" s="12"/>
      <c r="K625" s="12"/>
      <c r="L625" s="12"/>
      <c r="M625" s="12"/>
      <c r="N625" s="12"/>
      <c r="O625" s="11"/>
    </row>
    <row r="626">
      <c r="A626" s="5"/>
      <c r="B626" s="5"/>
      <c r="C626" s="5"/>
      <c r="D626" s="5"/>
      <c r="E626" s="5"/>
      <c r="F626" s="5"/>
      <c r="G626" s="5"/>
      <c r="H626" s="11"/>
      <c r="I626" s="12"/>
      <c r="J626" s="12"/>
      <c r="K626" s="12"/>
      <c r="L626" s="12"/>
      <c r="M626" s="12"/>
      <c r="N626" s="12"/>
      <c r="O626" s="11"/>
    </row>
    <row r="627">
      <c r="A627" s="6"/>
      <c r="B627" s="6"/>
      <c r="C627" s="6"/>
      <c r="D627" s="6"/>
      <c r="E627" s="6"/>
      <c r="F627" s="6"/>
      <c r="G627" s="6"/>
      <c r="H627" s="11"/>
      <c r="I627" s="12"/>
      <c r="J627" s="12"/>
      <c r="K627" s="12"/>
      <c r="L627" s="12"/>
      <c r="M627" s="12"/>
      <c r="N627" s="12"/>
      <c r="O627" s="11"/>
    </row>
    <row r="628">
      <c r="A628" s="5"/>
      <c r="B628" s="5"/>
      <c r="C628" s="5"/>
      <c r="D628" s="5"/>
      <c r="E628" s="5"/>
      <c r="F628" s="5"/>
      <c r="G628" s="5"/>
      <c r="H628" s="11"/>
      <c r="I628" s="12"/>
      <c r="J628" s="12"/>
      <c r="K628" s="12"/>
      <c r="L628" s="12"/>
      <c r="M628" s="12"/>
      <c r="N628" s="12"/>
      <c r="O628" s="11"/>
    </row>
    <row r="629">
      <c r="A629" s="6"/>
      <c r="B629" s="6"/>
      <c r="C629" s="6"/>
      <c r="D629" s="6"/>
      <c r="E629" s="6"/>
      <c r="F629" s="6"/>
      <c r="G629" s="6"/>
      <c r="H629" s="11"/>
      <c r="I629" s="12"/>
      <c r="J629" s="12"/>
      <c r="K629" s="12"/>
      <c r="L629" s="12"/>
      <c r="M629" s="12"/>
      <c r="N629" s="12"/>
      <c r="O629" s="11"/>
    </row>
    <row r="630">
      <c r="A630" s="5"/>
      <c r="B630" s="5"/>
      <c r="C630" s="5"/>
      <c r="D630" s="5"/>
      <c r="E630" s="5"/>
      <c r="F630" s="5"/>
      <c r="G630" s="5"/>
      <c r="H630" s="11"/>
      <c r="I630" s="12"/>
      <c r="J630" s="12"/>
      <c r="K630" s="12"/>
      <c r="L630" s="12"/>
      <c r="M630" s="12"/>
      <c r="N630" s="12"/>
      <c r="O630" s="11"/>
    </row>
    <row r="631">
      <c r="A631" s="6"/>
      <c r="B631" s="6"/>
      <c r="C631" s="6"/>
      <c r="D631" s="6"/>
      <c r="E631" s="6"/>
      <c r="F631" s="6"/>
      <c r="G631" s="6"/>
      <c r="H631" s="11"/>
      <c r="I631" s="12"/>
      <c r="J631" s="12"/>
      <c r="K631" s="12"/>
      <c r="L631" s="12"/>
      <c r="M631" s="12"/>
      <c r="N631" s="12"/>
      <c r="O631" s="11"/>
    </row>
    <row r="632">
      <c r="A632" s="5"/>
      <c r="B632" s="5"/>
      <c r="C632" s="5"/>
      <c r="D632" s="5"/>
      <c r="E632" s="5"/>
      <c r="F632" s="5"/>
      <c r="G632" s="5"/>
      <c r="H632" s="11"/>
      <c r="I632" s="12"/>
      <c r="J632" s="12"/>
      <c r="K632" s="12"/>
      <c r="L632" s="12"/>
      <c r="M632" s="12"/>
      <c r="N632" s="12"/>
      <c r="O632" s="11"/>
    </row>
    <row r="633">
      <c r="A633" s="6"/>
      <c r="B633" s="6"/>
      <c r="C633" s="6"/>
      <c r="D633" s="6"/>
      <c r="E633" s="6"/>
      <c r="F633" s="6"/>
      <c r="G633" s="6"/>
      <c r="H633" s="11"/>
      <c r="I633" s="12"/>
      <c r="J633" s="12"/>
      <c r="K633" s="12"/>
      <c r="L633" s="12"/>
      <c r="M633" s="12"/>
      <c r="N633" s="12"/>
      <c r="O633" s="11"/>
    </row>
    <row r="634">
      <c r="A634" s="5"/>
      <c r="B634" s="5"/>
      <c r="C634" s="5"/>
      <c r="D634" s="5"/>
      <c r="E634" s="5"/>
      <c r="F634" s="5"/>
      <c r="G634" s="5"/>
      <c r="H634" s="11"/>
      <c r="I634" s="12"/>
      <c r="J634" s="12"/>
      <c r="K634" s="12"/>
      <c r="L634" s="12"/>
      <c r="M634" s="12"/>
      <c r="N634" s="12"/>
      <c r="O634" s="11"/>
    </row>
    <row r="635">
      <c r="A635" s="6"/>
      <c r="B635" s="6"/>
      <c r="C635" s="6"/>
      <c r="D635" s="6"/>
      <c r="E635" s="6"/>
      <c r="F635" s="6"/>
      <c r="G635" s="6"/>
      <c r="H635" s="11"/>
      <c r="I635" s="12"/>
      <c r="J635" s="12"/>
      <c r="K635" s="12"/>
      <c r="L635" s="12"/>
      <c r="M635" s="12"/>
      <c r="N635" s="12"/>
      <c r="O635" s="11"/>
    </row>
    <row r="636">
      <c r="A636" s="5"/>
      <c r="B636" s="5"/>
      <c r="C636" s="5"/>
      <c r="D636" s="5"/>
      <c r="E636" s="5"/>
      <c r="F636" s="5"/>
      <c r="G636" s="5"/>
      <c r="H636" s="11"/>
      <c r="I636" s="12"/>
      <c r="J636" s="12"/>
      <c r="K636" s="12"/>
      <c r="L636" s="12"/>
      <c r="M636" s="12"/>
      <c r="N636" s="12"/>
      <c r="O636" s="11"/>
    </row>
    <row r="637">
      <c r="A637" s="6"/>
      <c r="B637" s="6"/>
      <c r="C637" s="6"/>
      <c r="D637" s="6"/>
      <c r="E637" s="6"/>
      <c r="F637" s="6"/>
      <c r="G637" s="6"/>
      <c r="H637" s="11"/>
      <c r="I637" s="12"/>
      <c r="J637" s="12"/>
      <c r="K637" s="12"/>
      <c r="L637" s="12"/>
      <c r="M637" s="12"/>
      <c r="N637" s="12"/>
      <c r="O637" s="11"/>
    </row>
    <row r="638">
      <c r="A638" s="5"/>
      <c r="B638" s="5"/>
      <c r="C638" s="5"/>
      <c r="D638" s="5"/>
      <c r="E638" s="5"/>
      <c r="F638" s="5"/>
      <c r="G638" s="5"/>
      <c r="H638" s="11"/>
      <c r="I638" s="12"/>
      <c r="J638" s="12"/>
      <c r="K638" s="12"/>
      <c r="L638" s="12"/>
      <c r="M638" s="12"/>
      <c r="N638" s="12"/>
      <c r="O638" s="11"/>
    </row>
    <row r="639">
      <c r="A639" s="6"/>
      <c r="B639" s="6"/>
      <c r="C639" s="6"/>
      <c r="D639" s="6"/>
      <c r="E639" s="6"/>
      <c r="F639" s="6"/>
      <c r="G639" s="6"/>
      <c r="H639" s="11"/>
      <c r="I639" s="12"/>
      <c r="J639" s="12"/>
      <c r="K639" s="12"/>
      <c r="L639" s="12"/>
      <c r="M639" s="12"/>
      <c r="N639" s="12"/>
      <c r="O639" s="11"/>
    </row>
    <row r="640">
      <c r="A640" s="5"/>
      <c r="B640" s="5"/>
      <c r="C640" s="5"/>
      <c r="D640" s="5"/>
      <c r="E640" s="5"/>
      <c r="F640" s="5"/>
      <c r="G640" s="5"/>
      <c r="H640" s="11"/>
      <c r="I640" s="12"/>
      <c r="J640" s="12"/>
      <c r="K640" s="12"/>
      <c r="L640" s="12"/>
      <c r="M640" s="12"/>
      <c r="N640" s="12"/>
      <c r="O640" s="11"/>
    </row>
    <row r="641">
      <c r="A641" s="6"/>
      <c r="B641" s="6"/>
      <c r="C641" s="6"/>
      <c r="D641" s="6"/>
      <c r="E641" s="6"/>
      <c r="F641" s="6"/>
      <c r="G641" s="6"/>
      <c r="H641" s="11"/>
      <c r="I641" s="12"/>
      <c r="J641" s="12"/>
      <c r="K641" s="12"/>
      <c r="L641" s="12"/>
      <c r="M641" s="12"/>
      <c r="N641" s="12"/>
      <c r="O641" s="11"/>
    </row>
    <row r="642">
      <c r="A642" s="5"/>
      <c r="B642" s="5"/>
      <c r="C642" s="5"/>
      <c r="D642" s="5"/>
      <c r="E642" s="5"/>
      <c r="F642" s="5"/>
      <c r="G642" s="5"/>
      <c r="H642" s="11"/>
      <c r="I642" s="12"/>
      <c r="J642" s="12"/>
      <c r="K642" s="12"/>
      <c r="L642" s="12"/>
      <c r="M642" s="12"/>
      <c r="N642" s="12"/>
      <c r="O642" s="11"/>
    </row>
    <row r="643">
      <c r="A643" s="6"/>
      <c r="B643" s="6"/>
      <c r="C643" s="6"/>
      <c r="D643" s="6"/>
      <c r="E643" s="6"/>
      <c r="F643" s="6"/>
      <c r="G643" s="6"/>
      <c r="H643" s="11"/>
      <c r="I643" s="12"/>
      <c r="J643" s="12"/>
      <c r="K643" s="12"/>
      <c r="L643" s="12"/>
      <c r="M643" s="12"/>
      <c r="N643" s="12"/>
      <c r="O643" s="11"/>
    </row>
    <row r="644">
      <c r="A644" s="5"/>
      <c r="B644" s="5"/>
      <c r="C644" s="5"/>
      <c r="D644" s="5"/>
      <c r="E644" s="5"/>
      <c r="F644" s="5"/>
      <c r="G644" s="5"/>
      <c r="H644" s="11"/>
      <c r="I644" s="12"/>
      <c r="J644" s="12"/>
      <c r="K644" s="12"/>
      <c r="L644" s="12"/>
      <c r="M644" s="12"/>
      <c r="N644" s="12"/>
      <c r="O644" s="11"/>
    </row>
    <row r="645">
      <c r="A645" s="6"/>
      <c r="B645" s="6"/>
      <c r="C645" s="6"/>
      <c r="D645" s="6"/>
      <c r="E645" s="6"/>
      <c r="F645" s="6"/>
      <c r="G645" s="6"/>
      <c r="H645" s="11"/>
      <c r="I645" s="12"/>
      <c r="J645" s="12"/>
      <c r="K645" s="12"/>
      <c r="L645" s="12"/>
      <c r="M645" s="12"/>
      <c r="N645" s="12"/>
      <c r="O645" s="11"/>
    </row>
    <row r="646">
      <c r="A646" s="5"/>
      <c r="B646" s="5"/>
      <c r="C646" s="5"/>
      <c r="D646" s="5"/>
      <c r="E646" s="5"/>
      <c r="F646" s="5"/>
      <c r="G646" s="5"/>
      <c r="H646" s="11"/>
      <c r="I646" s="12"/>
      <c r="J646" s="12"/>
      <c r="K646" s="12"/>
      <c r="L646" s="12"/>
      <c r="M646" s="12"/>
      <c r="N646" s="12"/>
      <c r="O646" s="11"/>
    </row>
    <row r="647">
      <c r="A647" s="6"/>
      <c r="B647" s="6"/>
      <c r="C647" s="6"/>
      <c r="D647" s="6"/>
      <c r="E647" s="6"/>
      <c r="F647" s="6"/>
      <c r="G647" s="6"/>
      <c r="H647" s="11"/>
      <c r="I647" s="12"/>
      <c r="J647" s="12"/>
      <c r="K647" s="12"/>
      <c r="L647" s="12"/>
      <c r="M647" s="12"/>
      <c r="N647" s="12"/>
      <c r="O647" s="11"/>
    </row>
    <row r="648">
      <c r="A648" s="5"/>
      <c r="B648" s="5"/>
      <c r="C648" s="5"/>
      <c r="D648" s="5"/>
      <c r="E648" s="5"/>
      <c r="F648" s="5"/>
      <c r="G648" s="5"/>
      <c r="H648" s="11"/>
      <c r="I648" s="12"/>
      <c r="J648" s="12"/>
      <c r="K648" s="12"/>
      <c r="L648" s="12"/>
      <c r="M648" s="12"/>
      <c r="N648" s="12"/>
      <c r="O648" s="11"/>
    </row>
    <row r="649">
      <c r="A649" s="6"/>
      <c r="B649" s="6"/>
      <c r="C649" s="6"/>
      <c r="D649" s="6"/>
      <c r="E649" s="6"/>
      <c r="F649" s="6"/>
      <c r="G649" s="6"/>
      <c r="H649" s="11"/>
      <c r="I649" s="12"/>
      <c r="J649" s="12"/>
      <c r="K649" s="12"/>
      <c r="L649" s="12"/>
      <c r="M649" s="12"/>
      <c r="N649" s="12"/>
      <c r="O649" s="11"/>
    </row>
    <row r="650">
      <c r="A650" s="5"/>
      <c r="B650" s="5"/>
      <c r="C650" s="5"/>
      <c r="D650" s="5"/>
      <c r="E650" s="5"/>
      <c r="F650" s="5"/>
      <c r="G650" s="5"/>
      <c r="H650" s="11"/>
      <c r="I650" s="12"/>
      <c r="J650" s="12"/>
      <c r="K650" s="12"/>
      <c r="L650" s="12"/>
      <c r="M650" s="12"/>
      <c r="N650" s="12"/>
      <c r="O650" s="11"/>
    </row>
    <row r="651">
      <c r="A651" s="6"/>
      <c r="B651" s="6"/>
      <c r="C651" s="6"/>
      <c r="D651" s="6"/>
      <c r="E651" s="6"/>
      <c r="F651" s="6"/>
      <c r="G651" s="6"/>
      <c r="H651" s="11"/>
      <c r="I651" s="12"/>
      <c r="J651" s="12"/>
      <c r="K651" s="12"/>
      <c r="L651" s="12"/>
      <c r="M651" s="12"/>
      <c r="N651" s="12"/>
      <c r="O651" s="11"/>
    </row>
    <row r="652">
      <c r="A652" s="5"/>
      <c r="B652" s="5"/>
      <c r="C652" s="5"/>
      <c r="D652" s="5"/>
      <c r="E652" s="5"/>
      <c r="F652" s="5"/>
      <c r="G652" s="5"/>
      <c r="H652" s="11"/>
      <c r="I652" s="12"/>
      <c r="J652" s="12"/>
      <c r="K652" s="12"/>
      <c r="L652" s="12"/>
      <c r="M652" s="12"/>
      <c r="N652" s="12"/>
      <c r="O652" s="11"/>
    </row>
    <row r="653">
      <c r="A653" s="6"/>
      <c r="B653" s="6"/>
      <c r="C653" s="6"/>
      <c r="D653" s="6"/>
      <c r="E653" s="6"/>
      <c r="F653" s="6"/>
      <c r="G653" s="6"/>
      <c r="H653" s="11"/>
      <c r="I653" s="12"/>
      <c r="J653" s="12"/>
      <c r="K653" s="12"/>
      <c r="L653" s="12"/>
      <c r="M653" s="12"/>
      <c r="N653" s="12"/>
      <c r="O653" s="11"/>
    </row>
    <row r="654">
      <c r="A654" s="5"/>
      <c r="B654" s="5"/>
      <c r="C654" s="5"/>
      <c r="D654" s="5"/>
      <c r="E654" s="5"/>
      <c r="F654" s="5"/>
      <c r="G654" s="5"/>
      <c r="H654" s="11"/>
      <c r="I654" s="12"/>
      <c r="J654" s="12"/>
      <c r="K654" s="12"/>
      <c r="L654" s="12"/>
      <c r="M654" s="12"/>
      <c r="N654" s="12"/>
      <c r="O654" s="11"/>
    </row>
    <row r="655">
      <c r="A655" s="6"/>
      <c r="B655" s="6"/>
      <c r="C655" s="6"/>
      <c r="D655" s="6"/>
      <c r="E655" s="6"/>
      <c r="F655" s="6"/>
      <c r="G655" s="6"/>
      <c r="H655" s="11"/>
      <c r="I655" s="12"/>
      <c r="J655" s="12"/>
      <c r="K655" s="12"/>
      <c r="L655" s="12"/>
      <c r="M655" s="12"/>
      <c r="N655" s="12"/>
      <c r="O655" s="11"/>
    </row>
    <row r="656">
      <c r="A656" s="5"/>
      <c r="B656" s="5"/>
      <c r="C656" s="5"/>
      <c r="D656" s="5"/>
      <c r="E656" s="5"/>
      <c r="F656" s="5"/>
      <c r="G656" s="5"/>
      <c r="H656" s="11"/>
      <c r="I656" s="12"/>
      <c r="J656" s="12"/>
      <c r="K656" s="12"/>
      <c r="L656" s="12"/>
      <c r="M656" s="12"/>
      <c r="N656" s="12"/>
      <c r="O656" s="11"/>
    </row>
    <row r="657">
      <c r="A657" s="6"/>
      <c r="B657" s="6"/>
      <c r="C657" s="6"/>
      <c r="D657" s="6"/>
      <c r="E657" s="6"/>
      <c r="F657" s="6"/>
      <c r="G657" s="6"/>
      <c r="H657" s="11"/>
      <c r="I657" s="12"/>
      <c r="J657" s="12"/>
      <c r="K657" s="12"/>
      <c r="L657" s="12"/>
      <c r="M657" s="12"/>
      <c r="N657" s="12"/>
      <c r="O657" s="11"/>
    </row>
    <row r="658">
      <c r="A658" s="5"/>
      <c r="B658" s="5"/>
      <c r="C658" s="5"/>
      <c r="D658" s="5"/>
      <c r="E658" s="5"/>
      <c r="F658" s="5"/>
      <c r="G658" s="5"/>
      <c r="H658" s="11"/>
      <c r="I658" s="12"/>
      <c r="J658" s="12"/>
      <c r="K658" s="12"/>
      <c r="L658" s="12"/>
      <c r="M658" s="12"/>
      <c r="N658" s="12"/>
      <c r="O658" s="11"/>
    </row>
    <row r="659">
      <c r="A659" s="6"/>
      <c r="B659" s="6"/>
      <c r="C659" s="6"/>
      <c r="D659" s="6"/>
      <c r="E659" s="6"/>
      <c r="F659" s="6"/>
      <c r="G659" s="6"/>
      <c r="H659" s="11"/>
      <c r="I659" s="12"/>
      <c r="J659" s="12"/>
      <c r="K659" s="12"/>
      <c r="L659" s="12"/>
      <c r="M659" s="12"/>
      <c r="N659" s="12"/>
      <c r="O659" s="11"/>
    </row>
    <row r="660">
      <c r="A660" s="5"/>
      <c r="B660" s="5"/>
      <c r="C660" s="5"/>
      <c r="D660" s="5"/>
      <c r="E660" s="5"/>
      <c r="F660" s="5"/>
      <c r="G660" s="5"/>
      <c r="H660" s="11"/>
      <c r="I660" s="12"/>
      <c r="J660" s="12"/>
      <c r="K660" s="12"/>
      <c r="L660" s="12"/>
      <c r="M660" s="12"/>
      <c r="N660" s="12"/>
      <c r="O660" s="11"/>
    </row>
    <row r="661">
      <c r="A661" s="6"/>
      <c r="B661" s="6"/>
      <c r="C661" s="6"/>
      <c r="D661" s="6"/>
      <c r="E661" s="6"/>
      <c r="F661" s="6"/>
      <c r="G661" s="6"/>
      <c r="H661" s="11"/>
      <c r="I661" s="12"/>
      <c r="J661" s="12"/>
      <c r="K661" s="12"/>
      <c r="L661" s="12"/>
      <c r="M661" s="12"/>
      <c r="N661" s="12"/>
      <c r="O661" s="11"/>
    </row>
    <row r="662">
      <c r="A662" s="5"/>
      <c r="B662" s="5"/>
      <c r="C662" s="5"/>
      <c r="D662" s="5"/>
      <c r="E662" s="5"/>
      <c r="F662" s="5"/>
      <c r="G662" s="5"/>
      <c r="H662" s="11"/>
      <c r="I662" s="12"/>
      <c r="J662" s="12"/>
      <c r="K662" s="12"/>
      <c r="L662" s="12"/>
      <c r="M662" s="12"/>
      <c r="N662" s="12"/>
      <c r="O662" s="11"/>
    </row>
    <row r="663">
      <c r="A663" s="6"/>
      <c r="B663" s="6"/>
      <c r="C663" s="6"/>
      <c r="D663" s="6"/>
      <c r="E663" s="6"/>
      <c r="F663" s="6"/>
      <c r="G663" s="6"/>
      <c r="H663" s="11"/>
      <c r="I663" s="12"/>
      <c r="J663" s="12"/>
      <c r="K663" s="12"/>
      <c r="L663" s="12"/>
      <c r="M663" s="12"/>
      <c r="N663" s="12"/>
      <c r="O663" s="11"/>
    </row>
    <row r="664">
      <c r="A664" s="5"/>
      <c r="B664" s="5"/>
      <c r="C664" s="5"/>
      <c r="D664" s="5"/>
      <c r="E664" s="5"/>
      <c r="F664" s="5"/>
      <c r="G664" s="5"/>
      <c r="H664" s="11"/>
      <c r="I664" s="12"/>
      <c r="J664" s="12"/>
      <c r="K664" s="12"/>
      <c r="L664" s="12"/>
      <c r="M664" s="12"/>
      <c r="N664" s="12"/>
      <c r="O664" s="11"/>
    </row>
    <row r="665">
      <c r="A665" s="6"/>
      <c r="B665" s="6"/>
      <c r="C665" s="6"/>
      <c r="D665" s="6"/>
      <c r="E665" s="6"/>
      <c r="F665" s="6"/>
      <c r="G665" s="6"/>
      <c r="H665" s="11"/>
      <c r="I665" s="12"/>
      <c r="J665" s="12"/>
      <c r="K665" s="12"/>
      <c r="L665" s="12"/>
      <c r="M665" s="12"/>
      <c r="N665" s="12"/>
      <c r="O665" s="11"/>
    </row>
    <row r="666">
      <c r="A666" s="5"/>
      <c r="B666" s="5"/>
      <c r="C666" s="5"/>
      <c r="D666" s="5"/>
      <c r="E666" s="5"/>
      <c r="F666" s="5"/>
      <c r="G666" s="5"/>
      <c r="H666" s="11"/>
      <c r="I666" s="12"/>
      <c r="J666" s="12"/>
      <c r="K666" s="12"/>
      <c r="L666" s="12"/>
      <c r="M666" s="12"/>
      <c r="N666" s="12"/>
      <c r="O666" s="11"/>
    </row>
    <row r="667">
      <c r="A667" s="6"/>
      <c r="B667" s="6"/>
      <c r="C667" s="6"/>
      <c r="D667" s="6"/>
      <c r="E667" s="6"/>
      <c r="F667" s="6"/>
      <c r="G667" s="6"/>
      <c r="H667" s="11"/>
      <c r="I667" s="12"/>
      <c r="J667" s="12"/>
      <c r="K667" s="12"/>
      <c r="L667" s="12"/>
      <c r="M667" s="12"/>
      <c r="N667" s="12"/>
      <c r="O667" s="11"/>
    </row>
    <row r="668">
      <c r="A668" s="5"/>
      <c r="B668" s="5"/>
      <c r="C668" s="5"/>
      <c r="D668" s="5"/>
      <c r="E668" s="5"/>
      <c r="F668" s="5"/>
      <c r="G668" s="5"/>
      <c r="H668" s="11"/>
      <c r="I668" s="12"/>
      <c r="J668" s="12"/>
      <c r="K668" s="12"/>
      <c r="L668" s="12"/>
      <c r="M668" s="12"/>
      <c r="N668" s="12"/>
      <c r="O668" s="11"/>
    </row>
    <row r="669">
      <c r="A669" s="6"/>
      <c r="B669" s="6"/>
      <c r="C669" s="6"/>
      <c r="D669" s="6"/>
      <c r="E669" s="6"/>
      <c r="F669" s="6"/>
      <c r="G669" s="6"/>
      <c r="H669" s="11"/>
      <c r="I669" s="12"/>
      <c r="J669" s="12"/>
      <c r="K669" s="12"/>
      <c r="L669" s="12"/>
      <c r="M669" s="12"/>
      <c r="N669" s="12"/>
      <c r="O669" s="11"/>
    </row>
    <row r="670">
      <c r="A670" s="5"/>
      <c r="B670" s="5"/>
      <c r="C670" s="5"/>
      <c r="D670" s="5"/>
      <c r="E670" s="5"/>
      <c r="F670" s="5"/>
      <c r="G670" s="5"/>
      <c r="H670" s="11"/>
      <c r="I670" s="12"/>
      <c r="J670" s="12"/>
      <c r="K670" s="12"/>
      <c r="L670" s="12"/>
      <c r="M670" s="12"/>
      <c r="N670" s="12"/>
      <c r="O670" s="11"/>
    </row>
    <row r="671">
      <c r="A671" s="6"/>
      <c r="B671" s="6"/>
      <c r="C671" s="6"/>
      <c r="D671" s="6"/>
      <c r="E671" s="6"/>
      <c r="F671" s="6"/>
      <c r="G671" s="6"/>
      <c r="H671" s="11"/>
      <c r="I671" s="12"/>
      <c r="J671" s="12"/>
      <c r="K671" s="12"/>
      <c r="L671" s="12"/>
      <c r="M671" s="12"/>
      <c r="N671" s="12"/>
      <c r="O671" s="11"/>
    </row>
    <row r="672">
      <c r="A672" s="5"/>
      <c r="B672" s="5"/>
      <c r="C672" s="5"/>
      <c r="D672" s="5"/>
      <c r="E672" s="5"/>
      <c r="F672" s="5"/>
      <c r="G672" s="5"/>
      <c r="H672" s="11"/>
      <c r="I672" s="12"/>
      <c r="J672" s="12"/>
      <c r="K672" s="12"/>
      <c r="L672" s="12"/>
      <c r="M672" s="12"/>
      <c r="N672" s="12"/>
      <c r="O672" s="11"/>
    </row>
    <row r="673">
      <c r="A673" s="6"/>
      <c r="B673" s="6"/>
      <c r="C673" s="6"/>
      <c r="D673" s="6"/>
      <c r="E673" s="6"/>
      <c r="F673" s="6"/>
      <c r="G673" s="6"/>
      <c r="H673" s="11"/>
      <c r="I673" s="12"/>
      <c r="J673" s="12"/>
      <c r="K673" s="12"/>
      <c r="L673" s="12"/>
      <c r="M673" s="12"/>
      <c r="N673" s="12"/>
      <c r="O673" s="11"/>
    </row>
    <row r="674">
      <c r="A674" s="5"/>
      <c r="B674" s="5"/>
      <c r="C674" s="5"/>
      <c r="D674" s="5"/>
      <c r="E674" s="5"/>
      <c r="F674" s="5"/>
      <c r="G674" s="5"/>
      <c r="H674" s="11"/>
      <c r="I674" s="12"/>
      <c r="J674" s="12"/>
      <c r="K674" s="12"/>
      <c r="L674" s="12"/>
      <c r="M674" s="12"/>
      <c r="N674" s="12"/>
      <c r="O674" s="11"/>
    </row>
    <row r="675">
      <c r="A675" s="6"/>
      <c r="B675" s="6"/>
      <c r="C675" s="6"/>
      <c r="D675" s="6"/>
      <c r="E675" s="6"/>
      <c r="F675" s="6"/>
      <c r="G675" s="6"/>
      <c r="H675" s="11"/>
      <c r="I675" s="12"/>
      <c r="J675" s="12"/>
      <c r="K675" s="12"/>
      <c r="L675" s="12"/>
      <c r="M675" s="12"/>
      <c r="N675" s="12"/>
      <c r="O675" s="11"/>
    </row>
    <row r="676">
      <c r="A676" s="5"/>
      <c r="B676" s="5"/>
      <c r="C676" s="5"/>
      <c r="D676" s="5"/>
      <c r="E676" s="5"/>
      <c r="F676" s="5"/>
      <c r="G676" s="5"/>
      <c r="H676" s="11"/>
      <c r="I676" s="12"/>
      <c r="J676" s="12"/>
      <c r="K676" s="12"/>
      <c r="L676" s="12"/>
      <c r="M676" s="12"/>
      <c r="N676" s="12"/>
      <c r="O676" s="11"/>
    </row>
    <row r="677">
      <c r="A677" s="6"/>
      <c r="B677" s="6"/>
      <c r="C677" s="6"/>
      <c r="D677" s="6"/>
      <c r="E677" s="6"/>
      <c r="F677" s="6"/>
      <c r="G677" s="6"/>
      <c r="H677" s="11"/>
      <c r="I677" s="12"/>
      <c r="J677" s="12"/>
      <c r="K677" s="12"/>
      <c r="L677" s="12"/>
      <c r="M677" s="12"/>
      <c r="N677" s="12"/>
      <c r="O677" s="11"/>
    </row>
    <row r="678">
      <c r="A678" s="5"/>
      <c r="B678" s="5"/>
      <c r="C678" s="5"/>
      <c r="D678" s="5"/>
      <c r="E678" s="5"/>
      <c r="F678" s="5"/>
      <c r="G678" s="5"/>
      <c r="H678" s="11"/>
      <c r="I678" s="12"/>
      <c r="J678" s="12"/>
      <c r="K678" s="12"/>
      <c r="L678" s="12"/>
      <c r="M678" s="12"/>
      <c r="N678" s="12"/>
      <c r="O678" s="11"/>
    </row>
    <row r="679">
      <c r="A679" s="6"/>
      <c r="B679" s="6"/>
      <c r="C679" s="6"/>
      <c r="D679" s="6"/>
      <c r="E679" s="6"/>
      <c r="F679" s="6"/>
      <c r="G679" s="6"/>
      <c r="H679" s="11"/>
      <c r="I679" s="12"/>
      <c r="J679" s="12"/>
      <c r="K679" s="12"/>
      <c r="L679" s="12"/>
      <c r="M679" s="12"/>
      <c r="N679" s="12"/>
      <c r="O679" s="11"/>
    </row>
    <row r="680">
      <c r="A680" s="5"/>
      <c r="B680" s="5"/>
      <c r="C680" s="5"/>
      <c r="D680" s="5"/>
      <c r="E680" s="5"/>
      <c r="F680" s="5"/>
      <c r="G680" s="5"/>
      <c r="H680" s="11"/>
      <c r="I680" s="12"/>
      <c r="J680" s="12"/>
      <c r="K680" s="12"/>
      <c r="L680" s="12"/>
      <c r="M680" s="12"/>
      <c r="N680" s="12"/>
      <c r="O680" s="11"/>
    </row>
    <row r="681">
      <c r="A681" s="6"/>
      <c r="B681" s="6"/>
      <c r="C681" s="6"/>
      <c r="D681" s="6"/>
      <c r="E681" s="6"/>
      <c r="F681" s="6"/>
      <c r="G681" s="6"/>
      <c r="H681" s="11"/>
      <c r="I681" s="12"/>
      <c r="J681" s="12"/>
      <c r="K681" s="12"/>
      <c r="L681" s="12"/>
      <c r="M681" s="12"/>
      <c r="N681" s="12"/>
      <c r="O681" s="11"/>
    </row>
    <row r="682">
      <c r="A682" s="5"/>
      <c r="B682" s="5"/>
      <c r="C682" s="5"/>
      <c r="D682" s="5"/>
      <c r="E682" s="5"/>
      <c r="F682" s="5"/>
      <c r="G682" s="5"/>
      <c r="H682" s="11"/>
      <c r="I682" s="12"/>
      <c r="J682" s="12"/>
      <c r="K682" s="12"/>
      <c r="L682" s="12"/>
      <c r="M682" s="12"/>
      <c r="N682" s="12"/>
      <c r="O682" s="11"/>
    </row>
    <row r="683">
      <c r="A683" s="6"/>
      <c r="B683" s="6"/>
      <c r="C683" s="6"/>
      <c r="D683" s="6"/>
      <c r="E683" s="6"/>
      <c r="F683" s="6"/>
      <c r="G683" s="6"/>
      <c r="H683" s="11"/>
      <c r="I683" s="12"/>
      <c r="J683" s="12"/>
      <c r="K683" s="12"/>
      <c r="L683" s="12"/>
      <c r="M683" s="12"/>
      <c r="N683" s="12"/>
      <c r="O683" s="11"/>
    </row>
    <row r="684">
      <c r="A684" s="5"/>
      <c r="B684" s="5"/>
      <c r="C684" s="5"/>
      <c r="D684" s="5"/>
      <c r="E684" s="5"/>
      <c r="F684" s="5"/>
      <c r="G684" s="5"/>
      <c r="H684" s="11"/>
      <c r="I684" s="12"/>
      <c r="J684" s="12"/>
      <c r="K684" s="12"/>
      <c r="L684" s="12"/>
      <c r="M684" s="12"/>
      <c r="N684" s="12"/>
      <c r="O684" s="11"/>
    </row>
    <row r="685">
      <c r="A685" s="6"/>
      <c r="B685" s="6"/>
      <c r="C685" s="6"/>
      <c r="D685" s="6"/>
      <c r="E685" s="6"/>
      <c r="F685" s="6"/>
      <c r="G685" s="6"/>
      <c r="H685" s="11"/>
      <c r="I685" s="12"/>
      <c r="J685" s="12"/>
      <c r="K685" s="12"/>
      <c r="L685" s="12"/>
      <c r="M685" s="12"/>
      <c r="N685" s="12"/>
      <c r="O685" s="11"/>
    </row>
    <row r="686">
      <c r="A686" s="5"/>
      <c r="B686" s="5"/>
      <c r="C686" s="5"/>
      <c r="D686" s="5"/>
      <c r="E686" s="5"/>
      <c r="F686" s="5"/>
      <c r="G686" s="5"/>
      <c r="H686" s="11"/>
      <c r="I686" s="12"/>
      <c r="J686" s="12"/>
      <c r="K686" s="12"/>
      <c r="L686" s="12"/>
      <c r="M686" s="12"/>
      <c r="N686" s="12"/>
      <c r="O686" s="11"/>
    </row>
    <row r="687">
      <c r="A687" s="6"/>
      <c r="B687" s="6"/>
      <c r="C687" s="6"/>
      <c r="D687" s="6"/>
      <c r="E687" s="6"/>
      <c r="F687" s="6"/>
      <c r="G687" s="6"/>
      <c r="H687" s="11"/>
      <c r="I687" s="12"/>
      <c r="J687" s="12"/>
      <c r="K687" s="12"/>
      <c r="L687" s="12"/>
      <c r="M687" s="12"/>
      <c r="N687" s="12"/>
      <c r="O687" s="11"/>
    </row>
    <row r="688">
      <c r="A688" s="5"/>
      <c r="B688" s="5"/>
      <c r="C688" s="5"/>
      <c r="D688" s="5"/>
      <c r="E688" s="5"/>
      <c r="F688" s="5"/>
      <c r="G688" s="5"/>
      <c r="H688" s="11"/>
      <c r="I688" s="12"/>
      <c r="J688" s="12"/>
      <c r="K688" s="12"/>
      <c r="L688" s="12"/>
      <c r="M688" s="12"/>
      <c r="N688" s="12"/>
      <c r="O688" s="11"/>
    </row>
    <row r="689">
      <c r="A689" s="6"/>
      <c r="B689" s="6"/>
      <c r="C689" s="6"/>
      <c r="D689" s="6"/>
      <c r="E689" s="6"/>
      <c r="F689" s="6"/>
      <c r="G689" s="6"/>
      <c r="H689" s="11"/>
      <c r="I689" s="12"/>
      <c r="J689" s="12"/>
      <c r="K689" s="12"/>
      <c r="L689" s="12"/>
      <c r="M689" s="12"/>
      <c r="N689" s="12"/>
      <c r="O689" s="11"/>
    </row>
    <row r="690">
      <c r="A690" s="5"/>
      <c r="B690" s="5"/>
      <c r="C690" s="5"/>
      <c r="D690" s="5"/>
      <c r="E690" s="5"/>
      <c r="F690" s="5"/>
      <c r="G690" s="5"/>
      <c r="H690" s="11"/>
      <c r="I690" s="12"/>
      <c r="J690" s="12"/>
      <c r="K690" s="12"/>
      <c r="L690" s="12"/>
      <c r="M690" s="12"/>
      <c r="N690" s="12"/>
      <c r="O690" s="11"/>
    </row>
    <row r="691">
      <c r="A691" s="6"/>
      <c r="B691" s="6"/>
      <c r="C691" s="6"/>
      <c r="D691" s="6"/>
      <c r="E691" s="6"/>
      <c r="F691" s="6"/>
      <c r="G691" s="6"/>
      <c r="H691" s="11"/>
      <c r="I691" s="12"/>
      <c r="J691" s="12"/>
      <c r="K691" s="12"/>
      <c r="L691" s="12"/>
      <c r="M691" s="12"/>
      <c r="N691" s="12"/>
      <c r="O691" s="11"/>
    </row>
    <row r="692">
      <c r="A692" s="5"/>
      <c r="B692" s="5"/>
      <c r="C692" s="5"/>
      <c r="D692" s="5"/>
      <c r="E692" s="5"/>
      <c r="F692" s="5"/>
      <c r="G692" s="5"/>
      <c r="H692" s="11"/>
      <c r="I692" s="12"/>
      <c r="J692" s="12"/>
      <c r="K692" s="12"/>
      <c r="L692" s="12"/>
      <c r="M692" s="12"/>
      <c r="N692" s="12"/>
      <c r="O692" s="11"/>
    </row>
    <row r="693">
      <c r="A693" s="6"/>
      <c r="B693" s="6"/>
      <c r="C693" s="6"/>
      <c r="D693" s="6"/>
      <c r="E693" s="6"/>
      <c r="F693" s="6"/>
      <c r="G693" s="6"/>
      <c r="H693" s="11"/>
      <c r="I693" s="12"/>
      <c r="J693" s="12"/>
      <c r="K693" s="12"/>
      <c r="L693" s="12"/>
      <c r="M693" s="12"/>
      <c r="N693" s="12"/>
      <c r="O693" s="11"/>
    </row>
    <row r="694">
      <c r="A694" s="5"/>
      <c r="B694" s="5"/>
      <c r="C694" s="5"/>
      <c r="D694" s="5"/>
      <c r="E694" s="5"/>
      <c r="F694" s="5"/>
      <c r="G694" s="5"/>
      <c r="H694" s="11"/>
      <c r="I694" s="12"/>
      <c r="J694" s="12"/>
      <c r="K694" s="12"/>
      <c r="L694" s="12"/>
      <c r="M694" s="12"/>
      <c r="N694" s="12"/>
      <c r="O694" s="11"/>
    </row>
    <row r="695">
      <c r="A695" s="6"/>
      <c r="B695" s="6"/>
      <c r="C695" s="6"/>
      <c r="D695" s="6"/>
      <c r="E695" s="6"/>
      <c r="F695" s="6"/>
      <c r="G695" s="6"/>
      <c r="H695" s="11"/>
      <c r="I695" s="12"/>
      <c r="J695" s="12"/>
      <c r="K695" s="12"/>
      <c r="L695" s="12"/>
      <c r="M695" s="12"/>
      <c r="N695" s="12"/>
      <c r="O695" s="11"/>
    </row>
    <row r="696">
      <c r="A696" s="5"/>
      <c r="B696" s="5"/>
      <c r="C696" s="5"/>
      <c r="D696" s="5"/>
      <c r="E696" s="5"/>
      <c r="F696" s="5"/>
      <c r="G696" s="5"/>
      <c r="H696" s="11"/>
      <c r="I696" s="12"/>
      <c r="J696" s="12"/>
      <c r="K696" s="12"/>
      <c r="L696" s="12"/>
      <c r="M696" s="12"/>
      <c r="N696" s="12"/>
      <c r="O696" s="11"/>
    </row>
    <row r="697">
      <c r="A697" s="6"/>
      <c r="B697" s="6"/>
      <c r="C697" s="6"/>
      <c r="D697" s="6"/>
      <c r="E697" s="6"/>
      <c r="F697" s="6"/>
      <c r="G697" s="6"/>
      <c r="H697" s="11"/>
      <c r="I697" s="12"/>
      <c r="J697" s="12"/>
      <c r="K697" s="12"/>
      <c r="L697" s="12"/>
      <c r="M697" s="12"/>
      <c r="N697" s="12"/>
      <c r="O697" s="11"/>
    </row>
    <row r="698">
      <c r="A698" s="5"/>
      <c r="B698" s="5"/>
      <c r="C698" s="5"/>
      <c r="D698" s="5"/>
      <c r="E698" s="5"/>
      <c r="F698" s="5"/>
      <c r="G698" s="5"/>
      <c r="H698" s="11"/>
      <c r="I698" s="12"/>
      <c r="J698" s="12"/>
      <c r="K698" s="12"/>
      <c r="L698" s="12"/>
      <c r="M698" s="12"/>
      <c r="N698" s="12"/>
      <c r="O698" s="11"/>
    </row>
    <row r="699">
      <c r="A699" s="6"/>
      <c r="B699" s="6"/>
      <c r="C699" s="6"/>
      <c r="D699" s="6"/>
      <c r="E699" s="6"/>
      <c r="F699" s="6"/>
      <c r="G699" s="6"/>
      <c r="H699" s="11"/>
      <c r="I699" s="12"/>
      <c r="J699" s="12"/>
      <c r="K699" s="12"/>
      <c r="L699" s="12"/>
      <c r="M699" s="12"/>
      <c r="N699" s="12"/>
      <c r="O699" s="11"/>
    </row>
    <row r="700">
      <c r="A700" s="5"/>
      <c r="B700" s="5"/>
      <c r="C700" s="5"/>
      <c r="D700" s="5"/>
      <c r="E700" s="5"/>
      <c r="F700" s="5"/>
      <c r="G700" s="5"/>
      <c r="H700" s="11"/>
      <c r="I700" s="12"/>
      <c r="J700" s="12"/>
      <c r="K700" s="12"/>
      <c r="L700" s="12"/>
      <c r="M700" s="12"/>
      <c r="N700" s="12"/>
      <c r="O700" s="11"/>
    </row>
    <row r="701">
      <c r="A701" s="6"/>
      <c r="B701" s="6"/>
      <c r="C701" s="6"/>
      <c r="D701" s="6"/>
      <c r="E701" s="6"/>
      <c r="F701" s="6"/>
      <c r="G701" s="6"/>
      <c r="H701" s="11"/>
      <c r="I701" s="12"/>
      <c r="J701" s="12"/>
      <c r="K701" s="12"/>
      <c r="L701" s="12"/>
      <c r="M701" s="12"/>
      <c r="N701" s="12"/>
      <c r="O701" s="11"/>
    </row>
    <row r="702">
      <c r="A702" s="5"/>
      <c r="B702" s="5"/>
      <c r="C702" s="5"/>
      <c r="D702" s="5"/>
      <c r="E702" s="5"/>
      <c r="F702" s="5"/>
      <c r="G702" s="5"/>
      <c r="H702" s="11"/>
      <c r="I702" s="12"/>
      <c r="J702" s="12"/>
      <c r="K702" s="12"/>
      <c r="L702" s="12"/>
      <c r="M702" s="12"/>
      <c r="N702" s="12"/>
      <c r="O702" s="11"/>
    </row>
    <row r="703">
      <c r="A703" s="6"/>
      <c r="B703" s="6"/>
      <c r="C703" s="6"/>
      <c r="D703" s="6"/>
      <c r="E703" s="6"/>
      <c r="F703" s="6"/>
      <c r="G703" s="6"/>
      <c r="H703" s="11"/>
      <c r="I703" s="12"/>
      <c r="J703" s="12"/>
      <c r="K703" s="12"/>
      <c r="L703" s="12"/>
      <c r="M703" s="12"/>
      <c r="N703" s="12"/>
      <c r="O703" s="11"/>
    </row>
    <row r="704">
      <c r="A704" s="5"/>
      <c r="B704" s="5"/>
      <c r="C704" s="5"/>
      <c r="D704" s="5"/>
      <c r="E704" s="5"/>
      <c r="F704" s="5"/>
      <c r="G704" s="5"/>
      <c r="H704" s="11"/>
      <c r="I704" s="12"/>
      <c r="J704" s="12"/>
      <c r="K704" s="12"/>
      <c r="L704" s="12"/>
      <c r="M704" s="12"/>
      <c r="N704" s="12"/>
      <c r="O704" s="11"/>
    </row>
    <row r="705">
      <c r="A705" s="6"/>
      <c r="B705" s="6"/>
      <c r="C705" s="6"/>
      <c r="D705" s="6"/>
      <c r="E705" s="6"/>
      <c r="F705" s="6"/>
      <c r="G705" s="6"/>
      <c r="H705" s="11"/>
      <c r="I705" s="12"/>
      <c r="J705" s="12"/>
      <c r="K705" s="12"/>
      <c r="L705" s="12"/>
      <c r="M705" s="12"/>
      <c r="N705" s="12"/>
      <c r="O705" s="11"/>
    </row>
    <row r="706">
      <c r="A706" s="5"/>
      <c r="B706" s="5"/>
      <c r="C706" s="5"/>
      <c r="D706" s="5"/>
      <c r="E706" s="5"/>
      <c r="F706" s="5"/>
      <c r="G706" s="5"/>
      <c r="H706" s="11"/>
      <c r="I706" s="12"/>
      <c r="J706" s="12"/>
      <c r="K706" s="12"/>
      <c r="L706" s="12"/>
      <c r="M706" s="12"/>
      <c r="N706" s="12"/>
      <c r="O706" s="11"/>
    </row>
    <row r="707">
      <c r="A707" s="6"/>
      <c r="B707" s="6"/>
      <c r="C707" s="6"/>
      <c r="D707" s="6"/>
      <c r="E707" s="6"/>
      <c r="F707" s="6"/>
      <c r="G707" s="6"/>
      <c r="H707" s="11"/>
      <c r="I707" s="12"/>
      <c r="J707" s="12"/>
      <c r="K707" s="12"/>
      <c r="L707" s="12"/>
      <c r="M707" s="12"/>
      <c r="N707" s="12"/>
      <c r="O707" s="11"/>
    </row>
    <row r="708">
      <c r="A708" s="5"/>
      <c r="B708" s="5"/>
      <c r="C708" s="5"/>
      <c r="D708" s="5"/>
      <c r="E708" s="5"/>
      <c r="F708" s="5"/>
      <c r="G708" s="5"/>
      <c r="H708" s="11"/>
      <c r="I708" s="12"/>
      <c r="J708" s="12"/>
      <c r="K708" s="12"/>
      <c r="L708" s="12"/>
      <c r="M708" s="12"/>
      <c r="N708" s="12"/>
      <c r="O708" s="11"/>
    </row>
    <row r="709">
      <c r="A709" s="6"/>
      <c r="B709" s="6"/>
      <c r="C709" s="6"/>
      <c r="D709" s="6"/>
      <c r="E709" s="6"/>
      <c r="F709" s="6"/>
      <c r="G709" s="6"/>
      <c r="H709" s="11"/>
      <c r="I709" s="12"/>
      <c r="J709" s="12"/>
      <c r="K709" s="12"/>
      <c r="L709" s="12"/>
      <c r="M709" s="12"/>
      <c r="N709" s="12"/>
      <c r="O709" s="11"/>
    </row>
    <row r="710">
      <c r="A710" s="5"/>
      <c r="B710" s="5"/>
      <c r="C710" s="5"/>
      <c r="D710" s="5"/>
      <c r="E710" s="5"/>
      <c r="F710" s="5"/>
      <c r="G710" s="5"/>
      <c r="H710" s="11"/>
      <c r="I710" s="12"/>
      <c r="J710" s="12"/>
      <c r="K710" s="12"/>
      <c r="L710" s="12"/>
      <c r="M710" s="12"/>
      <c r="N710" s="12"/>
      <c r="O710" s="11"/>
    </row>
    <row r="711">
      <c r="A711" s="6"/>
      <c r="B711" s="6"/>
      <c r="C711" s="6"/>
      <c r="D711" s="6"/>
      <c r="E711" s="6"/>
      <c r="F711" s="6"/>
      <c r="G711" s="6"/>
      <c r="H711" s="11"/>
      <c r="I711" s="12"/>
      <c r="J711" s="12"/>
      <c r="K711" s="12"/>
      <c r="L711" s="12"/>
      <c r="M711" s="12"/>
      <c r="N711" s="12"/>
      <c r="O711" s="11"/>
    </row>
    <row r="712">
      <c r="A712" s="5"/>
      <c r="B712" s="5"/>
      <c r="C712" s="5"/>
      <c r="D712" s="5"/>
      <c r="E712" s="5"/>
      <c r="F712" s="5"/>
      <c r="G712" s="5"/>
      <c r="H712" s="11"/>
      <c r="I712" s="12"/>
      <c r="J712" s="12"/>
      <c r="K712" s="12"/>
      <c r="L712" s="12"/>
      <c r="M712" s="12"/>
      <c r="N712" s="12"/>
      <c r="O712" s="11"/>
    </row>
    <row r="713">
      <c r="A713" s="6"/>
      <c r="B713" s="6"/>
      <c r="C713" s="6"/>
      <c r="D713" s="6"/>
      <c r="E713" s="6"/>
      <c r="F713" s="6"/>
      <c r="G713" s="6"/>
      <c r="H713" s="11"/>
      <c r="I713" s="12"/>
      <c r="J713" s="12"/>
      <c r="K713" s="12"/>
      <c r="L713" s="12"/>
      <c r="M713" s="12"/>
      <c r="N713" s="12"/>
      <c r="O713" s="11"/>
    </row>
    <row r="714">
      <c r="A714" s="5"/>
      <c r="B714" s="5"/>
      <c r="C714" s="5"/>
      <c r="D714" s="5"/>
      <c r="E714" s="5"/>
      <c r="F714" s="5"/>
      <c r="G714" s="5"/>
      <c r="H714" s="11"/>
      <c r="I714" s="12"/>
      <c r="J714" s="12"/>
      <c r="K714" s="12"/>
      <c r="L714" s="12"/>
      <c r="M714" s="12"/>
      <c r="N714" s="12"/>
      <c r="O714" s="11"/>
    </row>
    <row r="715">
      <c r="A715" s="6"/>
      <c r="B715" s="6"/>
      <c r="C715" s="6"/>
      <c r="D715" s="6"/>
      <c r="E715" s="6"/>
      <c r="F715" s="6"/>
      <c r="G715" s="6"/>
      <c r="H715" s="11"/>
      <c r="I715" s="12"/>
      <c r="J715" s="12"/>
      <c r="K715" s="12"/>
      <c r="L715" s="12"/>
      <c r="M715" s="12"/>
      <c r="N715" s="12"/>
      <c r="O715" s="11"/>
    </row>
    <row r="716">
      <c r="A716" s="5"/>
      <c r="B716" s="5"/>
      <c r="C716" s="5"/>
      <c r="D716" s="5"/>
      <c r="E716" s="5"/>
      <c r="F716" s="5"/>
      <c r="G716" s="5"/>
      <c r="H716" s="11"/>
      <c r="I716" s="12"/>
      <c r="J716" s="12"/>
      <c r="K716" s="12"/>
      <c r="L716" s="12"/>
      <c r="M716" s="12"/>
      <c r="N716" s="12"/>
      <c r="O716" s="11"/>
    </row>
    <row r="717">
      <c r="A717" s="6"/>
      <c r="B717" s="6"/>
      <c r="C717" s="6"/>
      <c r="D717" s="6"/>
      <c r="E717" s="6"/>
      <c r="F717" s="6"/>
      <c r="G717" s="6"/>
      <c r="H717" s="11"/>
      <c r="I717" s="12"/>
      <c r="J717" s="12"/>
      <c r="K717" s="12"/>
      <c r="L717" s="12"/>
      <c r="M717" s="12"/>
      <c r="N717" s="12"/>
      <c r="O717" s="11"/>
    </row>
    <row r="718">
      <c r="A718" s="5"/>
      <c r="B718" s="5"/>
      <c r="C718" s="5"/>
      <c r="D718" s="5"/>
      <c r="E718" s="5"/>
      <c r="F718" s="5"/>
      <c r="G718" s="5"/>
      <c r="H718" s="11"/>
      <c r="I718" s="12"/>
      <c r="J718" s="12"/>
      <c r="K718" s="12"/>
      <c r="L718" s="12"/>
      <c r="M718" s="12"/>
      <c r="N718" s="12"/>
      <c r="O718" s="11"/>
    </row>
    <row r="719">
      <c r="A719" s="6"/>
      <c r="B719" s="6"/>
      <c r="C719" s="6"/>
      <c r="D719" s="6"/>
      <c r="E719" s="6"/>
      <c r="F719" s="6"/>
      <c r="G719" s="6"/>
      <c r="H719" s="11"/>
      <c r="I719" s="12"/>
      <c r="J719" s="12"/>
      <c r="K719" s="12"/>
      <c r="L719" s="12"/>
      <c r="M719" s="12"/>
      <c r="N719" s="12"/>
      <c r="O719" s="11"/>
    </row>
    <row r="720">
      <c r="A720" s="5"/>
      <c r="B720" s="5"/>
      <c r="C720" s="5"/>
      <c r="D720" s="5"/>
      <c r="E720" s="5"/>
      <c r="F720" s="5"/>
      <c r="G720" s="5"/>
      <c r="H720" s="11"/>
      <c r="I720" s="12"/>
      <c r="J720" s="12"/>
      <c r="K720" s="12"/>
      <c r="L720" s="12"/>
      <c r="M720" s="12"/>
      <c r="N720" s="12"/>
      <c r="O720" s="11"/>
    </row>
    <row r="721">
      <c r="A721" s="6"/>
      <c r="B721" s="6"/>
      <c r="C721" s="6"/>
      <c r="D721" s="6"/>
      <c r="E721" s="6"/>
      <c r="F721" s="6"/>
      <c r="G721" s="6"/>
      <c r="H721" s="11"/>
      <c r="I721" s="12"/>
      <c r="J721" s="12"/>
      <c r="K721" s="12"/>
      <c r="L721" s="12"/>
      <c r="M721" s="12"/>
      <c r="N721" s="12"/>
      <c r="O721" s="11"/>
    </row>
    <row r="722">
      <c r="A722" s="5"/>
      <c r="B722" s="5"/>
      <c r="C722" s="5"/>
      <c r="D722" s="5"/>
      <c r="E722" s="5"/>
      <c r="F722" s="5"/>
      <c r="G722" s="5"/>
      <c r="H722" s="11"/>
      <c r="I722" s="12"/>
      <c r="J722" s="12"/>
      <c r="K722" s="12"/>
      <c r="L722" s="12"/>
      <c r="M722" s="12"/>
      <c r="N722" s="12"/>
      <c r="O722" s="11"/>
    </row>
    <row r="723">
      <c r="A723" s="6"/>
      <c r="B723" s="6"/>
      <c r="C723" s="6"/>
      <c r="D723" s="6"/>
      <c r="E723" s="6"/>
      <c r="F723" s="6"/>
      <c r="G723" s="6"/>
      <c r="H723" s="11"/>
      <c r="I723" s="12"/>
      <c r="J723" s="12"/>
      <c r="K723" s="12"/>
      <c r="L723" s="12"/>
      <c r="M723" s="12"/>
      <c r="N723" s="12"/>
      <c r="O723" s="11"/>
    </row>
    <row r="724">
      <c r="A724" s="5"/>
      <c r="B724" s="5"/>
      <c r="C724" s="5"/>
      <c r="D724" s="5"/>
      <c r="E724" s="5"/>
      <c r="F724" s="5"/>
      <c r="G724" s="5"/>
      <c r="H724" s="11"/>
      <c r="I724" s="12"/>
      <c r="J724" s="12"/>
      <c r="K724" s="12"/>
      <c r="L724" s="12"/>
      <c r="M724" s="12"/>
      <c r="N724" s="12"/>
      <c r="O724" s="11"/>
    </row>
    <row r="725">
      <c r="A725" s="6"/>
      <c r="B725" s="6"/>
      <c r="C725" s="6"/>
      <c r="D725" s="6"/>
      <c r="E725" s="6"/>
      <c r="F725" s="6"/>
      <c r="G725" s="6"/>
      <c r="H725" s="11"/>
      <c r="I725" s="12"/>
      <c r="J725" s="12"/>
      <c r="K725" s="12"/>
      <c r="L725" s="12"/>
      <c r="M725" s="12"/>
      <c r="N725" s="12"/>
      <c r="O725" s="11"/>
    </row>
    <row r="726">
      <c r="A726" s="5"/>
      <c r="B726" s="5"/>
      <c r="C726" s="5"/>
      <c r="D726" s="5"/>
      <c r="E726" s="5"/>
      <c r="F726" s="5"/>
      <c r="G726" s="5"/>
      <c r="H726" s="11"/>
      <c r="I726" s="12"/>
      <c r="J726" s="12"/>
      <c r="K726" s="12"/>
      <c r="L726" s="12"/>
      <c r="M726" s="12"/>
      <c r="N726" s="12"/>
      <c r="O726" s="11"/>
    </row>
    <row r="727">
      <c r="A727" s="6"/>
      <c r="B727" s="6"/>
      <c r="C727" s="6"/>
      <c r="D727" s="6"/>
      <c r="E727" s="6"/>
      <c r="F727" s="6"/>
      <c r="G727" s="6"/>
      <c r="H727" s="11"/>
      <c r="I727" s="12"/>
      <c r="J727" s="12"/>
      <c r="K727" s="12"/>
      <c r="L727" s="12"/>
      <c r="M727" s="12"/>
      <c r="N727" s="12"/>
      <c r="O727" s="11"/>
    </row>
    <row r="728">
      <c r="A728" s="5"/>
      <c r="B728" s="5"/>
      <c r="C728" s="5"/>
      <c r="D728" s="5"/>
      <c r="E728" s="5"/>
      <c r="F728" s="5"/>
      <c r="G728" s="5"/>
      <c r="H728" s="11"/>
      <c r="I728" s="12"/>
      <c r="J728" s="12"/>
      <c r="K728" s="12"/>
      <c r="L728" s="12"/>
      <c r="M728" s="12"/>
      <c r="N728" s="12"/>
      <c r="O728" s="11"/>
    </row>
    <row r="729">
      <c r="A729" s="6"/>
      <c r="B729" s="6"/>
      <c r="C729" s="6"/>
      <c r="D729" s="6"/>
      <c r="E729" s="6"/>
      <c r="F729" s="6"/>
      <c r="G729" s="6"/>
      <c r="H729" s="11"/>
      <c r="I729" s="12"/>
      <c r="J729" s="12"/>
      <c r="K729" s="12"/>
      <c r="L729" s="12"/>
      <c r="M729" s="12"/>
      <c r="N729" s="12"/>
      <c r="O729" s="11"/>
    </row>
    <row r="730">
      <c r="A730" s="5"/>
      <c r="B730" s="5"/>
      <c r="C730" s="5"/>
      <c r="D730" s="5"/>
      <c r="E730" s="5"/>
      <c r="F730" s="5"/>
      <c r="G730" s="5"/>
      <c r="H730" s="11"/>
      <c r="I730" s="12"/>
      <c r="J730" s="12"/>
      <c r="K730" s="12"/>
      <c r="L730" s="12"/>
      <c r="M730" s="12"/>
      <c r="N730" s="12"/>
      <c r="O730" s="11"/>
    </row>
    <row r="731">
      <c r="A731" s="6"/>
      <c r="B731" s="6"/>
      <c r="C731" s="6"/>
      <c r="D731" s="6"/>
      <c r="E731" s="6"/>
      <c r="F731" s="6"/>
      <c r="G731" s="6"/>
      <c r="H731" s="11"/>
      <c r="I731" s="12"/>
      <c r="J731" s="12"/>
      <c r="K731" s="12"/>
      <c r="L731" s="12"/>
      <c r="M731" s="12"/>
      <c r="N731" s="12"/>
      <c r="O731" s="11"/>
    </row>
    <row r="732">
      <c r="A732" s="5"/>
      <c r="B732" s="5"/>
      <c r="C732" s="5"/>
      <c r="D732" s="5"/>
      <c r="E732" s="5"/>
      <c r="F732" s="5"/>
      <c r="G732" s="5"/>
      <c r="H732" s="11"/>
      <c r="I732" s="12"/>
      <c r="J732" s="12"/>
      <c r="K732" s="12"/>
      <c r="L732" s="12"/>
      <c r="M732" s="12"/>
      <c r="N732" s="12"/>
      <c r="O732" s="11"/>
    </row>
    <row r="733">
      <c r="A733" s="6"/>
      <c r="B733" s="6"/>
      <c r="C733" s="6"/>
      <c r="D733" s="6"/>
      <c r="E733" s="6"/>
      <c r="F733" s="6"/>
      <c r="G733" s="6"/>
      <c r="H733" s="11"/>
      <c r="I733" s="12"/>
      <c r="J733" s="12"/>
      <c r="K733" s="12"/>
      <c r="L733" s="12"/>
      <c r="M733" s="12"/>
      <c r="N733" s="12"/>
      <c r="O733" s="11"/>
    </row>
    <row r="734">
      <c r="A734" s="5"/>
      <c r="B734" s="5"/>
      <c r="C734" s="5"/>
      <c r="D734" s="5"/>
      <c r="E734" s="5"/>
      <c r="F734" s="5"/>
      <c r="G734" s="5"/>
      <c r="H734" s="11"/>
      <c r="I734" s="12"/>
      <c r="J734" s="12"/>
      <c r="K734" s="12"/>
      <c r="L734" s="12"/>
      <c r="M734" s="12"/>
      <c r="N734" s="12"/>
      <c r="O734" s="11"/>
    </row>
    <row r="735">
      <c r="A735" s="6"/>
      <c r="B735" s="6"/>
      <c r="C735" s="6"/>
      <c r="D735" s="6"/>
      <c r="E735" s="6"/>
      <c r="F735" s="6"/>
      <c r="G735" s="6"/>
      <c r="H735" s="11"/>
      <c r="I735" s="12"/>
      <c r="J735" s="12"/>
      <c r="K735" s="12"/>
      <c r="L735" s="12"/>
      <c r="M735" s="12"/>
      <c r="N735" s="12"/>
      <c r="O735" s="11"/>
    </row>
    <row r="736">
      <c r="A736" s="5"/>
      <c r="B736" s="5"/>
      <c r="C736" s="5"/>
      <c r="D736" s="5"/>
      <c r="E736" s="5"/>
      <c r="F736" s="5"/>
      <c r="G736" s="5"/>
      <c r="H736" s="11"/>
      <c r="I736" s="12"/>
      <c r="J736" s="12"/>
      <c r="K736" s="12"/>
      <c r="L736" s="12"/>
      <c r="M736" s="12"/>
      <c r="N736" s="12"/>
      <c r="O736" s="11"/>
    </row>
    <row r="737">
      <c r="A737" s="6"/>
      <c r="B737" s="6"/>
      <c r="C737" s="6"/>
      <c r="D737" s="6"/>
      <c r="E737" s="6"/>
      <c r="F737" s="6"/>
      <c r="G737" s="6"/>
      <c r="H737" s="11"/>
      <c r="I737" s="12"/>
      <c r="J737" s="12"/>
      <c r="K737" s="12"/>
      <c r="L737" s="12"/>
      <c r="M737" s="12"/>
      <c r="N737" s="12"/>
      <c r="O737" s="11"/>
    </row>
    <row r="738">
      <c r="A738" s="5"/>
      <c r="B738" s="5"/>
      <c r="C738" s="5"/>
      <c r="D738" s="5"/>
      <c r="E738" s="5"/>
      <c r="F738" s="5"/>
      <c r="G738" s="5"/>
      <c r="H738" s="11"/>
      <c r="I738" s="12"/>
      <c r="J738" s="12"/>
      <c r="K738" s="12"/>
      <c r="L738" s="12"/>
      <c r="M738" s="12"/>
      <c r="N738" s="12"/>
      <c r="O738" s="11"/>
    </row>
    <row r="739">
      <c r="A739" s="6"/>
      <c r="B739" s="6"/>
      <c r="C739" s="6"/>
      <c r="D739" s="6"/>
      <c r="E739" s="6"/>
      <c r="F739" s="6"/>
      <c r="G739" s="6"/>
      <c r="H739" s="11"/>
      <c r="I739" s="12"/>
      <c r="J739" s="12"/>
      <c r="K739" s="12"/>
      <c r="L739" s="12"/>
      <c r="M739" s="12"/>
      <c r="N739" s="12"/>
      <c r="O739" s="11"/>
    </row>
    <row r="740">
      <c r="A740" s="5"/>
      <c r="B740" s="5"/>
      <c r="C740" s="5"/>
      <c r="D740" s="5"/>
      <c r="E740" s="5"/>
      <c r="F740" s="5"/>
      <c r="G740" s="5"/>
      <c r="H740" s="11"/>
      <c r="I740" s="12"/>
      <c r="J740" s="12"/>
      <c r="K740" s="12"/>
      <c r="L740" s="12"/>
      <c r="M740" s="12"/>
      <c r="N740" s="12"/>
      <c r="O740" s="11"/>
    </row>
    <row r="741">
      <c r="A741" s="6"/>
      <c r="B741" s="6"/>
      <c r="C741" s="6"/>
      <c r="D741" s="6"/>
      <c r="E741" s="6"/>
      <c r="F741" s="6"/>
      <c r="G741" s="6"/>
      <c r="H741" s="11"/>
      <c r="I741" s="12"/>
      <c r="J741" s="12"/>
      <c r="K741" s="12"/>
      <c r="L741" s="12"/>
      <c r="M741" s="12"/>
      <c r="N741" s="12"/>
      <c r="O741" s="11"/>
    </row>
    <row r="742">
      <c r="A742" s="5"/>
      <c r="B742" s="5"/>
      <c r="C742" s="5"/>
      <c r="D742" s="5"/>
      <c r="E742" s="5"/>
      <c r="F742" s="5"/>
      <c r="G742" s="5"/>
      <c r="H742" s="11"/>
      <c r="I742" s="12"/>
      <c r="J742" s="12"/>
      <c r="K742" s="12"/>
      <c r="L742" s="12"/>
      <c r="M742" s="12"/>
      <c r="N742" s="12"/>
      <c r="O742" s="11"/>
    </row>
    <row r="743">
      <c r="A743" s="6"/>
      <c r="B743" s="6"/>
      <c r="C743" s="6"/>
      <c r="D743" s="6"/>
      <c r="E743" s="6"/>
      <c r="F743" s="6"/>
      <c r="G743" s="6"/>
      <c r="H743" s="11"/>
      <c r="I743" s="12"/>
      <c r="J743" s="12"/>
      <c r="K743" s="12"/>
      <c r="L743" s="12"/>
      <c r="M743" s="12"/>
      <c r="N743" s="12"/>
      <c r="O743" s="11"/>
    </row>
    <row r="744">
      <c r="A744" s="5"/>
      <c r="B744" s="5"/>
      <c r="C744" s="5"/>
      <c r="D744" s="5"/>
      <c r="E744" s="5"/>
      <c r="F744" s="5"/>
      <c r="G744" s="5"/>
      <c r="H744" s="11"/>
      <c r="I744" s="12"/>
      <c r="J744" s="12"/>
      <c r="K744" s="12"/>
      <c r="L744" s="12"/>
      <c r="M744" s="12"/>
      <c r="N744" s="12"/>
      <c r="O744" s="11"/>
    </row>
    <row r="745">
      <c r="A745" s="6"/>
      <c r="B745" s="6"/>
      <c r="C745" s="6"/>
      <c r="D745" s="6"/>
      <c r="E745" s="6"/>
      <c r="F745" s="6"/>
      <c r="G745" s="6"/>
      <c r="H745" s="11"/>
      <c r="I745" s="12"/>
      <c r="J745" s="12"/>
      <c r="K745" s="12"/>
      <c r="L745" s="12"/>
      <c r="M745" s="12"/>
      <c r="N745" s="12"/>
      <c r="O745" s="11"/>
    </row>
    <row r="746">
      <c r="A746" s="5"/>
      <c r="B746" s="5"/>
      <c r="C746" s="5"/>
      <c r="D746" s="5"/>
      <c r="E746" s="5"/>
      <c r="F746" s="5"/>
      <c r="G746" s="5"/>
      <c r="H746" s="11"/>
      <c r="I746" s="12"/>
      <c r="J746" s="12"/>
      <c r="K746" s="12"/>
      <c r="L746" s="12"/>
      <c r="M746" s="12"/>
      <c r="N746" s="12"/>
      <c r="O746" s="11"/>
    </row>
    <row r="747">
      <c r="A747" s="6"/>
      <c r="B747" s="6"/>
      <c r="C747" s="6"/>
      <c r="D747" s="6"/>
      <c r="E747" s="6"/>
      <c r="F747" s="6"/>
      <c r="G747" s="6"/>
      <c r="H747" s="11"/>
      <c r="I747" s="12"/>
      <c r="J747" s="12"/>
      <c r="K747" s="12"/>
      <c r="L747" s="12"/>
      <c r="M747" s="12"/>
      <c r="N747" s="12"/>
      <c r="O747" s="11"/>
    </row>
    <row r="748">
      <c r="A748" s="5"/>
      <c r="B748" s="5"/>
      <c r="C748" s="5"/>
      <c r="D748" s="5"/>
      <c r="E748" s="5"/>
      <c r="F748" s="5"/>
      <c r="G748" s="5"/>
      <c r="H748" s="11"/>
      <c r="I748" s="12"/>
      <c r="J748" s="12"/>
      <c r="K748" s="12"/>
      <c r="L748" s="12"/>
      <c r="M748" s="12"/>
      <c r="N748" s="12"/>
      <c r="O748" s="11"/>
    </row>
    <row r="749">
      <c r="A749" s="6"/>
      <c r="B749" s="6"/>
      <c r="C749" s="6"/>
      <c r="D749" s="6"/>
      <c r="E749" s="6"/>
      <c r="F749" s="6"/>
      <c r="G749" s="6"/>
      <c r="H749" s="11"/>
      <c r="I749" s="12"/>
      <c r="J749" s="12"/>
      <c r="K749" s="12"/>
      <c r="L749" s="12"/>
      <c r="M749" s="12"/>
      <c r="N749" s="12"/>
      <c r="O749" s="11"/>
    </row>
    <row r="750">
      <c r="A750" s="5"/>
      <c r="B750" s="5"/>
      <c r="C750" s="5"/>
      <c r="D750" s="5"/>
      <c r="E750" s="5"/>
      <c r="F750" s="5"/>
      <c r="G750" s="5"/>
      <c r="H750" s="11"/>
      <c r="I750" s="12"/>
      <c r="J750" s="12"/>
      <c r="K750" s="12"/>
      <c r="L750" s="12"/>
      <c r="M750" s="12"/>
      <c r="N750" s="12"/>
      <c r="O750" s="11"/>
    </row>
    <row r="751">
      <c r="A751" s="6"/>
      <c r="B751" s="6"/>
      <c r="C751" s="6"/>
      <c r="D751" s="6"/>
      <c r="E751" s="6"/>
      <c r="F751" s="6"/>
      <c r="G751" s="6"/>
      <c r="H751" s="11"/>
      <c r="I751" s="12"/>
      <c r="J751" s="12"/>
      <c r="K751" s="12"/>
      <c r="L751" s="12"/>
      <c r="M751" s="12"/>
      <c r="N751" s="12"/>
      <c r="O751" s="11"/>
    </row>
    <row r="752">
      <c r="A752" s="5"/>
      <c r="B752" s="5"/>
      <c r="C752" s="5"/>
      <c r="D752" s="5"/>
      <c r="E752" s="5"/>
      <c r="F752" s="5"/>
      <c r="G752" s="5"/>
      <c r="H752" s="11"/>
      <c r="I752" s="12"/>
      <c r="J752" s="12"/>
      <c r="K752" s="12"/>
      <c r="L752" s="12"/>
      <c r="M752" s="12"/>
      <c r="N752" s="12"/>
      <c r="O752" s="11"/>
    </row>
    <row r="753">
      <c r="A753" s="6"/>
      <c r="B753" s="6"/>
      <c r="C753" s="6"/>
      <c r="D753" s="6"/>
      <c r="E753" s="6"/>
      <c r="F753" s="6"/>
      <c r="G753" s="6"/>
      <c r="H753" s="11"/>
      <c r="I753" s="12"/>
      <c r="J753" s="12"/>
      <c r="K753" s="12"/>
      <c r="L753" s="12"/>
      <c r="M753" s="12"/>
      <c r="N753" s="12"/>
      <c r="O753" s="11"/>
    </row>
    <row r="754">
      <c r="A754" s="5"/>
      <c r="B754" s="5"/>
      <c r="C754" s="5"/>
      <c r="D754" s="5"/>
      <c r="E754" s="5"/>
      <c r="F754" s="5"/>
      <c r="G754" s="5"/>
      <c r="H754" s="11"/>
      <c r="I754" s="12"/>
      <c r="J754" s="12"/>
      <c r="K754" s="12"/>
      <c r="L754" s="12"/>
      <c r="M754" s="12"/>
      <c r="N754" s="12"/>
      <c r="O754" s="11"/>
    </row>
    <row r="755">
      <c r="A755" s="6"/>
      <c r="B755" s="6"/>
      <c r="C755" s="6"/>
      <c r="D755" s="6"/>
      <c r="E755" s="6"/>
      <c r="F755" s="6"/>
      <c r="G755" s="6"/>
      <c r="H755" s="11"/>
      <c r="I755" s="12"/>
      <c r="J755" s="12"/>
      <c r="K755" s="12"/>
      <c r="L755" s="12"/>
      <c r="M755" s="12"/>
      <c r="N755" s="12"/>
      <c r="O755" s="11"/>
    </row>
    <row r="756">
      <c r="A756" s="5"/>
      <c r="B756" s="5"/>
      <c r="C756" s="5"/>
      <c r="D756" s="5"/>
      <c r="E756" s="5"/>
      <c r="F756" s="5"/>
      <c r="G756" s="5"/>
      <c r="H756" s="11"/>
      <c r="I756" s="12"/>
      <c r="J756" s="12"/>
      <c r="K756" s="12"/>
      <c r="L756" s="12"/>
      <c r="M756" s="12"/>
      <c r="N756" s="12"/>
      <c r="O756" s="11"/>
    </row>
    <row r="757">
      <c r="A757" s="6"/>
      <c r="B757" s="6"/>
      <c r="C757" s="6"/>
      <c r="D757" s="6"/>
      <c r="E757" s="6"/>
      <c r="F757" s="6"/>
      <c r="G757" s="6"/>
      <c r="H757" s="11"/>
      <c r="I757" s="12"/>
      <c r="J757" s="12"/>
      <c r="K757" s="12"/>
      <c r="L757" s="12"/>
      <c r="M757" s="12"/>
      <c r="N757" s="12"/>
      <c r="O757" s="11"/>
    </row>
    <row r="758">
      <c r="A758" s="5"/>
      <c r="B758" s="5"/>
      <c r="C758" s="5"/>
      <c r="D758" s="5"/>
      <c r="E758" s="5"/>
      <c r="F758" s="5"/>
      <c r="G758" s="5"/>
      <c r="H758" s="11"/>
      <c r="I758" s="12"/>
      <c r="J758" s="12"/>
      <c r="K758" s="12"/>
      <c r="L758" s="12"/>
      <c r="M758" s="12"/>
      <c r="N758" s="12"/>
      <c r="O758" s="11"/>
    </row>
    <row r="759">
      <c r="A759" s="6"/>
      <c r="B759" s="6"/>
      <c r="C759" s="6"/>
      <c r="D759" s="6"/>
      <c r="E759" s="6"/>
      <c r="F759" s="6"/>
      <c r="G759" s="6"/>
      <c r="H759" s="11"/>
      <c r="I759" s="12"/>
      <c r="J759" s="12"/>
      <c r="K759" s="12"/>
      <c r="L759" s="12"/>
      <c r="M759" s="12"/>
      <c r="N759" s="12"/>
      <c r="O759" s="11"/>
    </row>
    <row r="760">
      <c r="A760" s="5"/>
      <c r="B760" s="5"/>
      <c r="C760" s="5"/>
      <c r="D760" s="5"/>
      <c r="E760" s="5"/>
      <c r="F760" s="5"/>
      <c r="G760" s="5"/>
      <c r="H760" s="11"/>
      <c r="I760" s="12"/>
      <c r="J760" s="12"/>
      <c r="K760" s="12"/>
      <c r="L760" s="12"/>
      <c r="M760" s="12"/>
      <c r="N760" s="12"/>
      <c r="O760" s="11"/>
    </row>
    <row r="761">
      <c r="A761" s="6"/>
      <c r="B761" s="6"/>
      <c r="C761" s="6"/>
      <c r="D761" s="6"/>
      <c r="E761" s="6"/>
      <c r="F761" s="6"/>
      <c r="G761" s="6"/>
      <c r="H761" s="11"/>
      <c r="I761" s="12"/>
      <c r="J761" s="12"/>
      <c r="K761" s="12"/>
      <c r="L761" s="12"/>
      <c r="M761" s="12"/>
      <c r="N761" s="12"/>
      <c r="O761" s="11"/>
    </row>
    <row r="762">
      <c r="A762" s="5"/>
      <c r="B762" s="5"/>
      <c r="C762" s="5"/>
      <c r="D762" s="5"/>
      <c r="E762" s="5"/>
      <c r="F762" s="5"/>
      <c r="G762" s="5"/>
      <c r="H762" s="11"/>
      <c r="I762" s="12"/>
      <c r="J762" s="12"/>
      <c r="K762" s="12"/>
      <c r="L762" s="12"/>
      <c r="M762" s="12"/>
      <c r="N762" s="12"/>
      <c r="O762" s="11"/>
    </row>
    <row r="763">
      <c r="A763" s="6"/>
      <c r="B763" s="6"/>
      <c r="C763" s="6"/>
      <c r="D763" s="6"/>
      <c r="E763" s="6"/>
      <c r="F763" s="6"/>
      <c r="G763" s="6"/>
      <c r="H763" s="11"/>
      <c r="I763" s="12"/>
      <c r="J763" s="12"/>
      <c r="K763" s="12"/>
      <c r="L763" s="12"/>
      <c r="M763" s="12"/>
      <c r="N763" s="12"/>
      <c r="O763" s="11"/>
    </row>
    <row r="764">
      <c r="A764" s="5"/>
      <c r="B764" s="5"/>
      <c r="C764" s="5"/>
      <c r="D764" s="5"/>
      <c r="E764" s="5"/>
      <c r="F764" s="5"/>
      <c r="G764" s="5"/>
      <c r="H764" s="11"/>
      <c r="I764" s="12"/>
      <c r="J764" s="12"/>
      <c r="K764" s="12"/>
      <c r="L764" s="12"/>
      <c r="M764" s="12"/>
      <c r="N764" s="12"/>
      <c r="O764" s="11"/>
    </row>
    <row r="765">
      <c r="A765" s="6"/>
      <c r="B765" s="6"/>
      <c r="C765" s="6"/>
      <c r="D765" s="6"/>
      <c r="E765" s="6"/>
      <c r="F765" s="6"/>
      <c r="G765" s="6"/>
      <c r="H765" s="11"/>
      <c r="I765" s="12"/>
      <c r="J765" s="12"/>
      <c r="K765" s="12"/>
      <c r="L765" s="12"/>
      <c r="M765" s="12"/>
      <c r="N765" s="12"/>
      <c r="O765" s="11"/>
    </row>
    <row r="766">
      <c r="A766" s="5"/>
      <c r="B766" s="5"/>
      <c r="C766" s="5"/>
      <c r="D766" s="5"/>
      <c r="E766" s="5"/>
      <c r="F766" s="5"/>
      <c r="G766" s="5"/>
      <c r="H766" s="11"/>
      <c r="I766" s="12"/>
      <c r="J766" s="12"/>
      <c r="K766" s="12"/>
      <c r="L766" s="12"/>
      <c r="M766" s="12"/>
      <c r="N766" s="12"/>
      <c r="O766" s="11"/>
    </row>
    <row r="767">
      <c r="A767" s="6"/>
      <c r="B767" s="6"/>
      <c r="C767" s="6"/>
      <c r="D767" s="6"/>
      <c r="E767" s="6"/>
      <c r="F767" s="6"/>
      <c r="G767" s="6"/>
      <c r="H767" s="11"/>
      <c r="I767" s="12"/>
      <c r="J767" s="12"/>
      <c r="K767" s="12"/>
      <c r="L767" s="12"/>
      <c r="M767" s="12"/>
      <c r="N767" s="12"/>
      <c r="O767" s="11"/>
    </row>
    <row r="768">
      <c r="A768" s="5"/>
      <c r="B768" s="5"/>
      <c r="C768" s="5"/>
      <c r="D768" s="5"/>
      <c r="E768" s="5"/>
      <c r="F768" s="5"/>
      <c r="G768" s="5"/>
      <c r="H768" s="11"/>
      <c r="I768" s="12"/>
      <c r="J768" s="12"/>
      <c r="K768" s="12"/>
      <c r="L768" s="12"/>
      <c r="M768" s="12"/>
      <c r="N768" s="12"/>
      <c r="O768" s="11"/>
    </row>
    <row r="769">
      <c r="A769" s="6"/>
      <c r="B769" s="6"/>
      <c r="C769" s="6"/>
      <c r="D769" s="6"/>
      <c r="E769" s="6"/>
      <c r="F769" s="6"/>
      <c r="G769" s="6"/>
      <c r="H769" s="11"/>
      <c r="I769" s="12"/>
      <c r="J769" s="12"/>
      <c r="K769" s="12"/>
      <c r="L769" s="12"/>
      <c r="M769" s="12"/>
      <c r="N769" s="12"/>
      <c r="O769" s="11"/>
    </row>
    <row r="770">
      <c r="A770" s="5"/>
      <c r="B770" s="5"/>
      <c r="C770" s="5"/>
      <c r="D770" s="5"/>
      <c r="E770" s="5"/>
      <c r="F770" s="5"/>
      <c r="G770" s="5"/>
      <c r="H770" s="11"/>
      <c r="I770" s="12"/>
      <c r="J770" s="12"/>
      <c r="K770" s="12"/>
      <c r="L770" s="12"/>
      <c r="M770" s="12"/>
      <c r="N770" s="12"/>
      <c r="O770" s="11"/>
    </row>
    <row r="771">
      <c r="A771" s="6"/>
      <c r="B771" s="6"/>
      <c r="C771" s="6"/>
      <c r="D771" s="6"/>
      <c r="E771" s="6"/>
      <c r="F771" s="6"/>
      <c r="G771" s="6"/>
      <c r="H771" s="11"/>
      <c r="I771" s="12"/>
      <c r="J771" s="12"/>
      <c r="K771" s="12"/>
      <c r="L771" s="12"/>
      <c r="M771" s="12"/>
      <c r="N771" s="12"/>
      <c r="O771" s="11"/>
    </row>
    <row r="772">
      <c r="A772" s="5"/>
      <c r="B772" s="5"/>
      <c r="C772" s="5"/>
      <c r="D772" s="5"/>
      <c r="E772" s="5"/>
      <c r="F772" s="5"/>
      <c r="G772" s="5"/>
      <c r="H772" s="11"/>
      <c r="I772" s="12"/>
      <c r="J772" s="12"/>
      <c r="K772" s="12"/>
      <c r="L772" s="12"/>
      <c r="M772" s="12"/>
      <c r="N772" s="12"/>
      <c r="O772" s="11"/>
    </row>
    <row r="773">
      <c r="A773" s="6"/>
      <c r="B773" s="6"/>
      <c r="C773" s="6"/>
      <c r="D773" s="6"/>
      <c r="E773" s="6"/>
      <c r="F773" s="6"/>
      <c r="G773" s="6"/>
      <c r="H773" s="11"/>
      <c r="I773" s="12"/>
      <c r="J773" s="12"/>
      <c r="K773" s="12"/>
      <c r="L773" s="12"/>
      <c r="M773" s="12"/>
      <c r="N773" s="12"/>
      <c r="O773" s="11"/>
    </row>
    <row r="774">
      <c r="A774" s="5"/>
      <c r="B774" s="5"/>
      <c r="C774" s="5"/>
      <c r="D774" s="5"/>
      <c r="E774" s="5"/>
      <c r="F774" s="5"/>
      <c r="G774" s="5"/>
      <c r="H774" s="11"/>
      <c r="I774" s="12"/>
      <c r="J774" s="12"/>
      <c r="K774" s="12"/>
      <c r="L774" s="12"/>
      <c r="M774" s="12"/>
      <c r="N774" s="12"/>
      <c r="O774" s="11"/>
    </row>
    <row r="775">
      <c r="A775" s="6"/>
      <c r="B775" s="6"/>
      <c r="C775" s="6"/>
      <c r="D775" s="6"/>
      <c r="E775" s="6"/>
      <c r="F775" s="6"/>
      <c r="G775" s="6"/>
      <c r="H775" s="11"/>
      <c r="I775" s="12"/>
      <c r="J775" s="12"/>
      <c r="K775" s="12"/>
      <c r="L775" s="12"/>
      <c r="M775" s="12"/>
      <c r="N775" s="12"/>
      <c r="O775" s="11"/>
    </row>
    <row r="776">
      <c r="A776" s="5"/>
      <c r="B776" s="5"/>
      <c r="C776" s="5"/>
      <c r="D776" s="5"/>
      <c r="E776" s="5"/>
      <c r="F776" s="5"/>
      <c r="G776" s="5"/>
      <c r="H776" s="11"/>
      <c r="I776" s="12"/>
      <c r="J776" s="12"/>
      <c r="K776" s="12"/>
      <c r="L776" s="12"/>
      <c r="M776" s="12"/>
      <c r="N776" s="12"/>
      <c r="O776" s="11"/>
    </row>
    <row r="777">
      <c r="A777" s="6"/>
      <c r="B777" s="6"/>
      <c r="C777" s="6"/>
      <c r="D777" s="6"/>
      <c r="E777" s="6"/>
      <c r="F777" s="6"/>
      <c r="G777" s="6"/>
      <c r="H777" s="11"/>
      <c r="I777" s="12"/>
      <c r="J777" s="12"/>
      <c r="K777" s="12"/>
      <c r="L777" s="12"/>
      <c r="M777" s="12"/>
      <c r="N777" s="12"/>
      <c r="O777" s="11"/>
    </row>
    <row r="778">
      <c r="A778" s="5"/>
      <c r="B778" s="5"/>
      <c r="C778" s="5"/>
      <c r="D778" s="5"/>
      <c r="E778" s="5"/>
      <c r="F778" s="5"/>
      <c r="G778" s="5"/>
      <c r="H778" s="11"/>
      <c r="I778" s="12"/>
      <c r="J778" s="12"/>
      <c r="K778" s="12"/>
      <c r="L778" s="12"/>
      <c r="M778" s="12"/>
      <c r="N778" s="12"/>
      <c r="O778" s="11"/>
    </row>
    <row r="779">
      <c r="A779" s="6"/>
      <c r="B779" s="6"/>
      <c r="C779" s="6"/>
      <c r="D779" s="6"/>
      <c r="E779" s="6"/>
      <c r="F779" s="6"/>
      <c r="G779" s="6"/>
      <c r="H779" s="11"/>
      <c r="I779" s="12"/>
      <c r="J779" s="12"/>
      <c r="K779" s="12"/>
      <c r="L779" s="12"/>
      <c r="M779" s="12"/>
      <c r="N779" s="12"/>
      <c r="O779" s="11"/>
    </row>
    <row r="780">
      <c r="A780" s="5"/>
      <c r="B780" s="5"/>
      <c r="C780" s="5"/>
      <c r="D780" s="5"/>
      <c r="E780" s="5"/>
      <c r="F780" s="5"/>
      <c r="G780" s="5"/>
      <c r="H780" s="11"/>
      <c r="I780" s="12"/>
      <c r="J780" s="12"/>
      <c r="K780" s="12"/>
      <c r="L780" s="12"/>
      <c r="M780" s="12"/>
      <c r="N780" s="12"/>
      <c r="O780" s="11"/>
    </row>
    <row r="781">
      <c r="A781" s="6"/>
      <c r="B781" s="6"/>
      <c r="C781" s="6"/>
      <c r="D781" s="6"/>
      <c r="E781" s="6"/>
      <c r="F781" s="6"/>
      <c r="G781" s="6"/>
      <c r="H781" s="11"/>
      <c r="I781" s="12"/>
      <c r="J781" s="12"/>
      <c r="K781" s="12"/>
      <c r="L781" s="12"/>
      <c r="M781" s="12"/>
      <c r="N781" s="12"/>
      <c r="O781" s="11"/>
    </row>
    <row r="782">
      <c r="A782" s="5"/>
      <c r="B782" s="5"/>
      <c r="C782" s="5"/>
      <c r="D782" s="5"/>
      <c r="E782" s="5"/>
      <c r="F782" s="5"/>
      <c r="G782" s="5"/>
      <c r="H782" s="11"/>
      <c r="I782" s="12"/>
      <c r="J782" s="12"/>
      <c r="K782" s="12"/>
      <c r="L782" s="12"/>
      <c r="M782" s="12"/>
      <c r="N782" s="12"/>
      <c r="O782" s="11"/>
    </row>
    <row r="783">
      <c r="A783" s="6"/>
      <c r="B783" s="6"/>
      <c r="C783" s="6"/>
      <c r="D783" s="6"/>
      <c r="E783" s="6"/>
      <c r="F783" s="6"/>
      <c r="G783" s="6"/>
      <c r="H783" s="11"/>
      <c r="I783" s="12"/>
      <c r="J783" s="12"/>
      <c r="K783" s="12"/>
      <c r="L783" s="12"/>
      <c r="M783" s="12"/>
      <c r="N783" s="12"/>
      <c r="O783" s="11"/>
    </row>
    <row r="784">
      <c r="A784" s="5"/>
      <c r="B784" s="5"/>
      <c r="C784" s="5"/>
      <c r="D784" s="5"/>
      <c r="E784" s="5"/>
      <c r="F784" s="5"/>
      <c r="G784" s="5"/>
      <c r="H784" s="11"/>
      <c r="I784" s="12"/>
      <c r="J784" s="12"/>
      <c r="K784" s="12"/>
      <c r="L784" s="12"/>
      <c r="M784" s="12"/>
      <c r="N784" s="12"/>
      <c r="O784" s="11"/>
    </row>
    <row r="785">
      <c r="A785" s="6"/>
      <c r="B785" s="6"/>
      <c r="C785" s="6"/>
      <c r="D785" s="6"/>
      <c r="E785" s="6"/>
      <c r="F785" s="6"/>
      <c r="G785" s="6"/>
      <c r="H785" s="11"/>
      <c r="I785" s="12"/>
      <c r="J785" s="12"/>
      <c r="K785" s="12"/>
      <c r="L785" s="12"/>
      <c r="M785" s="12"/>
      <c r="N785" s="12"/>
      <c r="O785" s="11"/>
    </row>
    <row r="786">
      <c r="A786" s="5"/>
      <c r="B786" s="5"/>
      <c r="C786" s="5"/>
      <c r="D786" s="5"/>
      <c r="E786" s="5"/>
      <c r="F786" s="5"/>
      <c r="G786" s="5"/>
      <c r="H786" s="11"/>
      <c r="I786" s="12"/>
      <c r="J786" s="12"/>
      <c r="K786" s="12"/>
      <c r="L786" s="12"/>
      <c r="M786" s="12"/>
      <c r="N786" s="12"/>
      <c r="O786" s="11"/>
    </row>
    <row r="787">
      <c r="A787" s="6"/>
      <c r="B787" s="6"/>
      <c r="C787" s="6"/>
      <c r="D787" s="6"/>
      <c r="E787" s="6"/>
      <c r="F787" s="6"/>
      <c r="G787" s="6"/>
      <c r="H787" s="11"/>
      <c r="I787" s="12"/>
      <c r="J787" s="12"/>
      <c r="K787" s="12"/>
      <c r="L787" s="12"/>
      <c r="M787" s="12"/>
      <c r="N787" s="12"/>
      <c r="O787" s="11"/>
    </row>
    <row r="788">
      <c r="A788" s="5"/>
      <c r="B788" s="5"/>
      <c r="C788" s="5"/>
      <c r="D788" s="5"/>
      <c r="E788" s="5"/>
      <c r="F788" s="5"/>
      <c r="G788" s="5"/>
      <c r="H788" s="11"/>
      <c r="I788" s="12"/>
      <c r="J788" s="12"/>
      <c r="K788" s="12"/>
      <c r="L788" s="12"/>
      <c r="M788" s="12"/>
      <c r="N788" s="12"/>
      <c r="O788" s="11"/>
    </row>
    <row r="789">
      <c r="A789" s="6"/>
      <c r="B789" s="6"/>
      <c r="C789" s="6"/>
      <c r="D789" s="6"/>
      <c r="E789" s="6"/>
      <c r="F789" s="6"/>
      <c r="G789" s="6"/>
      <c r="H789" s="11"/>
      <c r="I789" s="12"/>
      <c r="J789" s="12"/>
      <c r="K789" s="12"/>
      <c r="L789" s="12"/>
      <c r="M789" s="12"/>
      <c r="N789" s="12"/>
      <c r="O789" s="11"/>
    </row>
    <row r="790">
      <c r="A790" s="5"/>
      <c r="B790" s="5"/>
      <c r="C790" s="5"/>
      <c r="D790" s="5"/>
      <c r="E790" s="5"/>
      <c r="F790" s="5"/>
      <c r="G790" s="5"/>
      <c r="H790" s="11"/>
      <c r="I790" s="12"/>
      <c r="J790" s="12"/>
      <c r="K790" s="12"/>
      <c r="L790" s="12"/>
      <c r="M790" s="12"/>
      <c r="N790" s="12"/>
      <c r="O790" s="11"/>
    </row>
    <row r="791">
      <c r="A791" s="6"/>
      <c r="B791" s="6"/>
      <c r="C791" s="6"/>
      <c r="D791" s="6"/>
      <c r="E791" s="6"/>
      <c r="F791" s="6"/>
      <c r="G791" s="6"/>
      <c r="H791" s="11"/>
      <c r="I791" s="12"/>
      <c r="J791" s="12"/>
      <c r="K791" s="12"/>
      <c r="L791" s="12"/>
      <c r="M791" s="12"/>
      <c r="N791" s="12"/>
      <c r="O791" s="11"/>
    </row>
    <row r="792">
      <c r="A792" s="5"/>
      <c r="B792" s="5"/>
      <c r="C792" s="5"/>
      <c r="D792" s="5"/>
      <c r="E792" s="5"/>
      <c r="F792" s="5"/>
      <c r="G792" s="5"/>
      <c r="H792" s="11"/>
      <c r="I792" s="12"/>
      <c r="J792" s="12"/>
      <c r="K792" s="12"/>
      <c r="L792" s="12"/>
      <c r="M792" s="12"/>
      <c r="N792" s="12"/>
      <c r="O792" s="11"/>
    </row>
    <row r="793">
      <c r="A793" s="6"/>
      <c r="B793" s="6"/>
      <c r="C793" s="6"/>
      <c r="D793" s="6"/>
      <c r="E793" s="6"/>
      <c r="F793" s="6"/>
      <c r="G793" s="6"/>
      <c r="H793" s="11"/>
      <c r="I793" s="12"/>
      <c r="J793" s="12"/>
      <c r="K793" s="12"/>
      <c r="L793" s="12"/>
      <c r="M793" s="12"/>
      <c r="N793" s="12"/>
      <c r="O793" s="11"/>
    </row>
    <row r="794">
      <c r="A794" s="5"/>
      <c r="B794" s="5"/>
      <c r="C794" s="5"/>
      <c r="D794" s="5"/>
      <c r="E794" s="5"/>
      <c r="F794" s="5"/>
      <c r="G794" s="5"/>
      <c r="H794" s="11"/>
      <c r="I794" s="12"/>
      <c r="J794" s="12"/>
      <c r="K794" s="12"/>
      <c r="L794" s="12"/>
      <c r="M794" s="12"/>
      <c r="N794" s="12"/>
      <c r="O794" s="11"/>
    </row>
    <row r="795">
      <c r="A795" s="6"/>
      <c r="B795" s="6"/>
      <c r="C795" s="6"/>
      <c r="D795" s="6"/>
      <c r="E795" s="6"/>
      <c r="F795" s="6"/>
      <c r="G795" s="6"/>
      <c r="H795" s="11"/>
      <c r="I795" s="12"/>
      <c r="J795" s="12"/>
      <c r="K795" s="12"/>
      <c r="L795" s="12"/>
      <c r="M795" s="12"/>
      <c r="N795" s="12"/>
      <c r="O795" s="11"/>
    </row>
    <row r="796">
      <c r="A796" s="5"/>
      <c r="B796" s="5"/>
      <c r="C796" s="5"/>
      <c r="D796" s="5"/>
      <c r="E796" s="5"/>
      <c r="F796" s="5"/>
      <c r="G796" s="5"/>
      <c r="H796" s="11"/>
      <c r="I796" s="12"/>
      <c r="J796" s="12"/>
      <c r="K796" s="12"/>
      <c r="L796" s="12"/>
      <c r="M796" s="12"/>
      <c r="N796" s="12"/>
      <c r="O796" s="11"/>
    </row>
    <row r="797">
      <c r="A797" s="6"/>
      <c r="B797" s="6"/>
      <c r="C797" s="6"/>
      <c r="D797" s="6"/>
      <c r="E797" s="6"/>
      <c r="F797" s="6"/>
      <c r="G797" s="6"/>
      <c r="H797" s="11"/>
      <c r="I797" s="12"/>
      <c r="J797" s="12"/>
      <c r="K797" s="12"/>
      <c r="L797" s="12"/>
      <c r="M797" s="12"/>
      <c r="N797" s="12"/>
      <c r="O797" s="11"/>
    </row>
    <row r="798">
      <c r="A798" s="5"/>
      <c r="B798" s="5"/>
      <c r="C798" s="5"/>
      <c r="D798" s="5"/>
      <c r="E798" s="5"/>
      <c r="F798" s="5"/>
      <c r="G798" s="5"/>
      <c r="H798" s="11"/>
      <c r="I798" s="12"/>
      <c r="J798" s="12"/>
      <c r="K798" s="12"/>
      <c r="L798" s="12"/>
      <c r="M798" s="12"/>
      <c r="N798" s="12"/>
      <c r="O798" s="11"/>
    </row>
    <row r="799">
      <c r="A799" s="6"/>
      <c r="B799" s="6"/>
      <c r="C799" s="6"/>
      <c r="D799" s="6"/>
      <c r="E799" s="6"/>
      <c r="F799" s="6"/>
      <c r="G799" s="6"/>
      <c r="H799" s="11"/>
      <c r="I799" s="12"/>
      <c r="J799" s="12"/>
      <c r="K799" s="12"/>
      <c r="L799" s="12"/>
      <c r="M799" s="12"/>
      <c r="N799" s="12"/>
      <c r="O799" s="11"/>
    </row>
    <row r="800">
      <c r="A800" s="5"/>
      <c r="B800" s="5"/>
      <c r="C800" s="5"/>
      <c r="D800" s="5"/>
      <c r="E800" s="5"/>
      <c r="F800" s="5"/>
      <c r="G800" s="5"/>
      <c r="H800" s="11"/>
      <c r="I800" s="12"/>
      <c r="J800" s="12"/>
      <c r="K800" s="12"/>
      <c r="L800" s="12"/>
      <c r="M800" s="12"/>
      <c r="N800" s="12"/>
      <c r="O800" s="11"/>
    </row>
    <row r="801">
      <c r="A801" s="6"/>
      <c r="B801" s="6"/>
      <c r="C801" s="6"/>
      <c r="D801" s="6"/>
      <c r="E801" s="6"/>
      <c r="F801" s="6"/>
      <c r="G801" s="6"/>
      <c r="H801" s="11"/>
      <c r="I801" s="12"/>
      <c r="J801" s="12"/>
      <c r="K801" s="12"/>
      <c r="L801" s="12"/>
      <c r="M801" s="12"/>
      <c r="N801" s="12"/>
      <c r="O801" s="11"/>
    </row>
    <row r="802">
      <c r="A802" s="5"/>
      <c r="B802" s="5"/>
      <c r="C802" s="5"/>
      <c r="D802" s="5"/>
      <c r="E802" s="5"/>
      <c r="F802" s="5"/>
      <c r="G802" s="5"/>
      <c r="H802" s="11"/>
      <c r="I802" s="12"/>
      <c r="J802" s="12"/>
      <c r="K802" s="12"/>
      <c r="L802" s="12"/>
      <c r="M802" s="12"/>
      <c r="N802" s="12"/>
      <c r="O802" s="11"/>
    </row>
    <row r="803">
      <c r="A803" s="6"/>
      <c r="B803" s="6"/>
      <c r="C803" s="6"/>
      <c r="D803" s="6"/>
      <c r="E803" s="6"/>
      <c r="F803" s="6"/>
      <c r="G803" s="6"/>
      <c r="H803" s="11"/>
      <c r="I803" s="12"/>
      <c r="J803" s="12"/>
      <c r="K803" s="12"/>
      <c r="L803" s="12"/>
      <c r="M803" s="12"/>
      <c r="N803" s="12"/>
      <c r="O803" s="11"/>
    </row>
    <row r="804">
      <c r="A804" s="5"/>
      <c r="B804" s="5"/>
      <c r="C804" s="5"/>
      <c r="D804" s="5"/>
      <c r="E804" s="5"/>
      <c r="F804" s="5"/>
      <c r="G804" s="5"/>
      <c r="H804" s="11"/>
      <c r="I804" s="12"/>
      <c r="J804" s="12"/>
      <c r="K804" s="12"/>
      <c r="L804" s="12"/>
      <c r="M804" s="12"/>
      <c r="N804" s="12"/>
      <c r="O804" s="11"/>
    </row>
    <row r="805">
      <c r="A805" s="6"/>
      <c r="B805" s="6"/>
      <c r="C805" s="6"/>
      <c r="D805" s="6"/>
      <c r="E805" s="6"/>
      <c r="F805" s="6"/>
      <c r="G805" s="6"/>
      <c r="H805" s="11"/>
      <c r="I805" s="12"/>
      <c r="J805" s="12"/>
      <c r="K805" s="12"/>
      <c r="L805" s="12"/>
      <c r="M805" s="12"/>
      <c r="N805" s="12"/>
      <c r="O805" s="11"/>
    </row>
    <row r="806">
      <c r="A806" s="5"/>
      <c r="B806" s="5"/>
      <c r="C806" s="5"/>
      <c r="D806" s="5"/>
      <c r="E806" s="5"/>
      <c r="F806" s="5"/>
      <c r="G806" s="5"/>
      <c r="H806" s="11"/>
      <c r="I806" s="12"/>
      <c r="J806" s="12"/>
      <c r="K806" s="12"/>
      <c r="L806" s="12"/>
      <c r="M806" s="12"/>
      <c r="N806" s="12"/>
      <c r="O806" s="11"/>
    </row>
    <row r="807">
      <c r="A807" s="6"/>
      <c r="B807" s="6"/>
      <c r="C807" s="6"/>
      <c r="D807" s="6"/>
      <c r="E807" s="6"/>
      <c r="F807" s="6"/>
      <c r="G807" s="6"/>
      <c r="H807" s="11"/>
      <c r="I807" s="12"/>
      <c r="J807" s="12"/>
      <c r="K807" s="12"/>
      <c r="L807" s="12"/>
      <c r="M807" s="12"/>
      <c r="N807" s="12"/>
      <c r="O807" s="11"/>
    </row>
    <row r="808">
      <c r="A808" s="5"/>
      <c r="B808" s="5"/>
      <c r="C808" s="5"/>
      <c r="D808" s="5"/>
      <c r="E808" s="5"/>
      <c r="F808" s="5"/>
      <c r="G808" s="5"/>
      <c r="H808" s="11"/>
      <c r="I808" s="12"/>
      <c r="J808" s="12"/>
      <c r="K808" s="12"/>
      <c r="L808" s="12"/>
      <c r="M808" s="12"/>
      <c r="N808" s="12"/>
      <c r="O808" s="11"/>
    </row>
    <row r="809">
      <c r="A809" s="6"/>
      <c r="B809" s="6"/>
      <c r="C809" s="6"/>
      <c r="D809" s="6"/>
      <c r="E809" s="6"/>
      <c r="F809" s="6"/>
      <c r="G809" s="6"/>
      <c r="H809" s="11"/>
      <c r="I809" s="12"/>
      <c r="J809" s="12"/>
      <c r="K809" s="12"/>
      <c r="L809" s="12"/>
      <c r="M809" s="12"/>
      <c r="N809" s="12"/>
      <c r="O809" s="11"/>
    </row>
    <row r="810">
      <c r="A810" s="5"/>
      <c r="B810" s="5"/>
      <c r="C810" s="5"/>
      <c r="D810" s="5"/>
      <c r="E810" s="5"/>
      <c r="F810" s="5"/>
      <c r="G810" s="5"/>
      <c r="H810" s="11"/>
      <c r="I810" s="12"/>
      <c r="J810" s="12"/>
      <c r="K810" s="12"/>
      <c r="L810" s="12"/>
      <c r="M810" s="12"/>
      <c r="N810" s="12"/>
      <c r="O810" s="11"/>
    </row>
    <row r="811">
      <c r="A811" s="6"/>
      <c r="B811" s="6"/>
      <c r="C811" s="6"/>
      <c r="D811" s="6"/>
      <c r="E811" s="6"/>
      <c r="F811" s="6"/>
      <c r="G811" s="6"/>
      <c r="H811" s="11"/>
      <c r="I811" s="12"/>
      <c r="J811" s="12"/>
      <c r="K811" s="12"/>
      <c r="L811" s="12"/>
      <c r="M811" s="12"/>
      <c r="N811" s="12"/>
      <c r="O811" s="11"/>
    </row>
    <row r="812">
      <c r="A812" s="5"/>
      <c r="B812" s="5"/>
      <c r="C812" s="5"/>
      <c r="D812" s="5"/>
      <c r="E812" s="5"/>
      <c r="F812" s="5"/>
      <c r="G812" s="5"/>
      <c r="H812" s="11"/>
      <c r="I812" s="12"/>
      <c r="J812" s="12"/>
      <c r="K812" s="12"/>
      <c r="L812" s="12"/>
      <c r="M812" s="12"/>
      <c r="N812" s="12"/>
      <c r="O812" s="11"/>
    </row>
    <row r="813">
      <c r="A813" s="6"/>
      <c r="B813" s="6"/>
      <c r="C813" s="6"/>
      <c r="D813" s="6"/>
      <c r="E813" s="6"/>
      <c r="F813" s="6"/>
      <c r="G813" s="6"/>
      <c r="H813" s="11"/>
      <c r="I813" s="12"/>
      <c r="J813" s="12"/>
      <c r="K813" s="12"/>
      <c r="L813" s="12"/>
      <c r="M813" s="12"/>
      <c r="N813" s="12"/>
      <c r="O813" s="11"/>
    </row>
    <row r="814">
      <c r="A814" s="5"/>
      <c r="B814" s="5"/>
      <c r="C814" s="5"/>
      <c r="D814" s="5"/>
      <c r="E814" s="5"/>
      <c r="F814" s="5"/>
      <c r="G814" s="5"/>
      <c r="H814" s="11"/>
      <c r="I814" s="12"/>
      <c r="J814" s="12"/>
      <c r="K814" s="12"/>
      <c r="L814" s="12"/>
      <c r="M814" s="12"/>
      <c r="N814" s="12"/>
      <c r="O814" s="11"/>
    </row>
    <row r="815">
      <c r="A815" s="6"/>
      <c r="B815" s="6"/>
      <c r="C815" s="6"/>
      <c r="D815" s="6"/>
      <c r="E815" s="6"/>
      <c r="F815" s="6"/>
      <c r="G815" s="6"/>
      <c r="H815" s="11"/>
      <c r="I815" s="12"/>
      <c r="J815" s="12"/>
      <c r="K815" s="12"/>
      <c r="L815" s="12"/>
      <c r="M815" s="12"/>
      <c r="N815" s="12"/>
      <c r="O815" s="11"/>
    </row>
    <row r="816">
      <c r="A816" s="5"/>
      <c r="B816" s="5"/>
      <c r="C816" s="5"/>
      <c r="D816" s="5"/>
      <c r="E816" s="5"/>
      <c r="F816" s="5"/>
      <c r="G816" s="5"/>
      <c r="H816" s="11"/>
      <c r="I816" s="12"/>
      <c r="J816" s="12"/>
      <c r="K816" s="12"/>
      <c r="L816" s="12"/>
      <c r="M816" s="12"/>
      <c r="N816" s="12"/>
      <c r="O816" s="11"/>
    </row>
    <row r="817">
      <c r="A817" s="6"/>
      <c r="B817" s="6"/>
      <c r="C817" s="6"/>
      <c r="D817" s="6"/>
      <c r="E817" s="6"/>
      <c r="F817" s="6"/>
      <c r="G817" s="6"/>
      <c r="H817" s="11"/>
      <c r="I817" s="12"/>
      <c r="J817" s="12"/>
      <c r="K817" s="12"/>
      <c r="L817" s="12"/>
      <c r="M817" s="12"/>
      <c r="N817" s="12"/>
      <c r="O817" s="11"/>
    </row>
    <row r="818">
      <c r="A818" s="5"/>
      <c r="B818" s="5"/>
      <c r="C818" s="5"/>
      <c r="D818" s="5"/>
      <c r="E818" s="5"/>
      <c r="F818" s="5"/>
      <c r="G818" s="5"/>
      <c r="H818" s="11"/>
      <c r="I818" s="12"/>
      <c r="J818" s="12"/>
      <c r="K818" s="12"/>
      <c r="L818" s="12"/>
      <c r="M818" s="12"/>
      <c r="N818" s="12"/>
      <c r="O818" s="11"/>
    </row>
    <row r="819">
      <c r="A819" s="6"/>
      <c r="B819" s="6"/>
      <c r="C819" s="6"/>
      <c r="D819" s="6"/>
      <c r="E819" s="6"/>
      <c r="F819" s="6"/>
      <c r="G819" s="6"/>
      <c r="H819" s="11"/>
      <c r="I819" s="12"/>
      <c r="J819" s="12"/>
      <c r="K819" s="12"/>
      <c r="L819" s="12"/>
      <c r="M819" s="12"/>
      <c r="N819" s="12"/>
      <c r="O819" s="11"/>
    </row>
    <row r="820">
      <c r="A820" s="5"/>
      <c r="B820" s="5"/>
      <c r="C820" s="5"/>
      <c r="D820" s="5"/>
      <c r="E820" s="5"/>
      <c r="F820" s="5"/>
      <c r="G820" s="5"/>
      <c r="H820" s="11"/>
      <c r="I820" s="12"/>
      <c r="J820" s="12"/>
      <c r="K820" s="12"/>
      <c r="L820" s="12"/>
      <c r="M820" s="12"/>
      <c r="N820" s="12"/>
      <c r="O820" s="11"/>
    </row>
    <row r="821">
      <c r="A821" s="6"/>
      <c r="B821" s="6"/>
      <c r="C821" s="6"/>
      <c r="D821" s="6"/>
      <c r="E821" s="6"/>
      <c r="F821" s="6"/>
      <c r="G821" s="6"/>
      <c r="H821" s="11"/>
      <c r="I821" s="12"/>
      <c r="J821" s="12"/>
      <c r="K821" s="12"/>
      <c r="L821" s="12"/>
      <c r="M821" s="12"/>
      <c r="N821" s="12"/>
      <c r="O821" s="11"/>
    </row>
    <row r="822">
      <c r="A822" s="5"/>
      <c r="B822" s="5"/>
      <c r="C822" s="5"/>
      <c r="D822" s="5"/>
      <c r="E822" s="5"/>
      <c r="F822" s="5"/>
      <c r="G822" s="5"/>
      <c r="H822" s="11"/>
      <c r="I822" s="12"/>
      <c r="J822" s="12"/>
      <c r="K822" s="12"/>
      <c r="L822" s="12"/>
      <c r="M822" s="12"/>
      <c r="N822" s="12"/>
      <c r="O822" s="11"/>
    </row>
    <row r="823">
      <c r="A823" s="6"/>
      <c r="B823" s="6"/>
      <c r="C823" s="6"/>
      <c r="D823" s="6"/>
      <c r="E823" s="6"/>
      <c r="F823" s="6"/>
      <c r="G823" s="6"/>
      <c r="H823" s="11"/>
      <c r="I823" s="12"/>
      <c r="J823" s="12"/>
      <c r="K823" s="12"/>
      <c r="L823" s="12"/>
      <c r="M823" s="12"/>
      <c r="N823" s="12"/>
      <c r="O823" s="11"/>
    </row>
    <row r="824">
      <c r="A824" s="5"/>
      <c r="B824" s="5"/>
      <c r="C824" s="5"/>
      <c r="D824" s="5"/>
      <c r="E824" s="5"/>
      <c r="F824" s="5"/>
      <c r="G824" s="5"/>
      <c r="H824" s="11"/>
      <c r="I824" s="12"/>
      <c r="J824" s="12"/>
      <c r="K824" s="12"/>
      <c r="L824" s="12"/>
      <c r="M824" s="12"/>
      <c r="N824" s="12"/>
      <c r="O824" s="11"/>
    </row>
    <row r="825">
      <c r="A825" s="6"/>
      <c r="B825" s="6"/>
      <c r="C825" s="6"/>
      <c r="D825" s="6"/>
      <c r="E825" s="6"/>
      <c r="F825" s="6"/>
      <c r="G825" s="6"/>
      <c r="H825" s="11"/>
      <c r="I825" s="12"/>
      <c r="J825" s="12"/>
      <c r="K825" s="12"/>
      <c r="L825" s="12"/>
      <c r="M825" s="12"/>
      <c r="N825" s="12"/>
      <c r="O825" s="11"/>
    </row>
    <row r="826">
      <c r="A826" s="5"/>
      <c r="B826" s="5"/>
      <c r="C826" s="5"/>
      <c r="D826" s="5"/>
      <c r="E826" s="5"/>
      <c r="F826" s="5"/>
      <c r="G826" s="5"/>
      <c r="H826" s="11"/>
      <c r="I826" s="12"/>
      <c r="J826" s="12"/>
      <c r="K826" s="12"/>
      <c r="L826" s="12"/>
      <c r="M826" s="12"/>
      <c r="N826" s="12"/>
      <c r="O826" s="11"/>
    </row>
    <row r="827">
      <c r="A827" s="6"/>
      <c r="B827" s="6"/>
      <c r="C827" s="6"/>
      <c r="D827" s="6"/>
      <c r="E827" s="6"/>
      <c r="F827" s="6"/>
      <c r="G827" s="6"/>
      <c r="H827" s="11"/>
      <c r="I827" s="12"/>
      <c r="J827" s="12"/>
      <c r="K827" s="12"/>
      <c r="L827" s="12"/>
      <c r="M827" s="12"/>
      <c r="N827" s="12"/>
      <c r="O827" s="11"/>
    </row>
    <row r="828">
      <c r="A828" s="5"/>
      <c r="B828" s="5"/>
      <c r="C828" s="5"/>
      <c r="D828" s="5"/>
      <c r="E828" s="5"/>
      <c r="F828" s="5"/>
      <c r="G828" s="5"/>
      <c r="H828" s="11"/>
      <c r="I828" s="12"/>
      <c r="J828" s="12"/>
      <c r="K828" s="12"/>
      <c r="L828" s="12"/>
      <c r="M828" s="12"/>
      <c r="N828" s="12"/>
      <c r="O828" s="11"/>
    </row>
    <row r="829">
      <c r="A829" s="6"/>
      <c r="B829" s="6"/>
      <c r="C829" s="6"/>
      <c r="D829" s="6"/>
      <c r="E829" s="6"/>
      <c r="F829" s="6"/>
      <c r="G829" s="6"/>
      <c r="H829" s="11"/>
      <c r="I829" s="12"/>
      <c r="J829" s="12"/>
      <c r="K829" s="12"/>
      <c r="L829" s="12"/>
      <c r="M829" s="12"/>
      <c r="N829" s="12"/>
      <c r="O829" s="11"/>
    </row>
    <row r="830">
      <c r="A830" s="5"/>
      <c r="B830" s="5"/>
      <c r="C830" s="5"/>
      <c r="D830" s="5"/>
      <c r="E830" s="5"/>
      <c r="F830" s="5"/>
      <c r="G830" s="5"/>
      <c r="H830" s="11"/>
      <c r="I830" s="12"/>
      <c r="J830" s="12"/>
      <c r="K830" s="12"/>
      <c r="L830" s="12"/>
      <c r="M830" s="12"/>
      <c r="N830" s="12"/>
      <c r="O830" s="11"/>
    </row>
    <row r="831">
      <c r="A831" s="6"/>
      <c r="B831" s="6"/>
      <c r="C831" s="6"/>
      <c r="D831" s="6"/>
      <c r="E831" s="6"/>
      <c r="F831" s="6"/>
      <c r="G831" s="6"/>
      <c r="H831" s="11"/>
      <c r="I831" s="12"/>
      <c r="J831" s="12"/>
      <c r="K831" s="12"/>
      <c r="L831" s="12"/>
      <c r="M831" s="12"/>
      <c r="N831" s="12"/>
      <c r="O831" s="11"/>
    </row>
    <row r="832">
      <c r="A832" s="5"/>
      <c r="B832" s="5"/>
      <c r="C832" s="5"/>
      <c r="D832" s="5"/>
      <c r="E832" s="5"/>
      <c r="F832" s="5"/>
      <c r="G832" s="5"/>
      <c r="H832" s="11"/>
      <c r="I832" s="12"/>
      <c r="J832" s="12"/>
      <c r="K832" s="12"/>
      <c r="L832" s="12"/>
      <c r="M832" s="12"/>
      <c r="N832" s="12"/>
      <c r="O832" s="11"/>
    </row>
    <row r="833">
      <c r="A833" s="6"/>
      <c r="B833" s="6"/>
      <c r="C833" s="6"/>
      <c r="D833" s="6"/>
      <c r="E833" s="6"/>
      <c r="F833" s="6"/>
      <c r="G833" s="6"/>
      <c r="H833" s="11"/>
      <c r="I833" s="12"/>
      <c r="J833" s="12"/>
      <c r="K833" s="12"/>
      <c r="L833" s="12"/>
      <c r="M833" s="12"/>
      <c r="N833" s="12"/>
      <c r="O833" s="11"/>
    </row>
    <row r="834">
      <c r="A834" s="5"/>
      <c r="B834" s="5"/>
      <c r="C834" s="5"/>
      <c r="D834" s="5"/>
      <c r="E834" s="5"/>
      <c r="F834" s="5"/>
      <c r="G834" s="5"/>
      <c r="H834" s="11"/>
      <c r="I834" s="12"/>
      <c r="J834" s="12"/>
      <c r="K834" s="12"/>
      <c r="L834" s="12"/>
      <c r="M834" s="12"/>
      <c r="N834" s="12"/>
      <c r="O834" s="11"/>
    </row>
    <row r="835">
      <c r="A835" s="6"/>
      <c r="B835" s="6"/>
      <c r="C835" s="6"/>
      <c r="D835" s="6"/>
      <c r="E835" s="6"/>
      <c r="F835" s="6"/>
      <c r="G835" s="6"/>
      <c r="H835" s="11"/>
      <c r="I835" s="12"/>
      <c r="J835" s="12"/>
      <c r="K835" s="12"/>
      <c r="L835" s="12"/>
      <c r="M835" s="12"/>
      <c r="N835" s="12"/>
      <c r="O835" s="11"/>
    </row>
    <row r="836">
      <c r="A836" s="5"/>
      <c r="B836" s="5"/>
      <c r="C836" s="5"/>
      <c r="D836" s="5"/>
      <c r="E836" s="5"/>
      <c r="F836" s="5"/>
      <c r="G836" s="5"/>
      <c r="H836" s="11"/>
      <c r="I836" s="12"/>
      <c r="J836" s="12"/>
      <c r="K836" s="12"/>
      <c r="L836" s="12"/>
      <c r="M836" s="12"/>
      <c r="N836" s="12"/>
      <c r="O836" s="11"/>
    </row>
    <row r="837">
      <c r="A837" s="6"/>
      <c r="B837" s="6"/>
      <c r="C837" s="6"/>
      <c r="D837" s="6"/>
      <c r="E837" s="6"/>
      <c r="F837" s="6"/>
      <c r="G837" s="6"/>
      <c r="H837" s="11"/>
      <c r="I837" s="12"/>
      <c r="J837" s="12"/>
      <c r="K837" s="12"/>
      <c r="L837" s="12"/>
      <c r="M837" s="12"/>
      <c r="N837" s="12"/>
      <c r="O837" s="11"/>
    </row>
    <row r="838">
      <c r="A838" s="5"/>
      <c r="B838" s="5"/>
      <c r="C838" s="5"/>
      <c r="D838" s="5"/>
      <c r="E838" s="5"/>
      <c r="F838" s="5"/>
      <c r="G838" s="5"/>
      <c r="H838" s="11"/>
      <c r="I838" s="12"/>
      <c r="J838" s="12"/>
      <c r="K838" s="12"/>
      <c r="L838" s="12"/>
      <c r="M838" s="12"/>
      <c r="N838" s="12"/>
      <c r="O838" s="11"/>
    </row>
    <row r="839">
      <c r="A839" s="6"/>
      <c r="B839" s="6"/>
      <c r="C839" s="6"/>
      <c r="D839" s="6"/>
      <c r="E839" s="6"/>
      <c r="F839" s="6"/>
      <c r="G839" s="6"/>
      <c r="H839" s="11"/>
      <c r="I839" s="12"/>
      <c r="J839" s="12"/>
      <c r="K839" s="12"/>
      <c r="L839" s="12"/>
      <c r="M839" s="12"/>
      <c r="N839" s="12"/>
      <c r="O839" s="11"/>
    </row>
    <row r="840">
      <c r="A840" s="5"/>
      <c r="B840" s="5"/>
      <c r="C840" s="5"/>
      <c r="D840" s="5"/>
      <c r="E840" s="5"/>
      <c r="F840" s="5"/>
      <c r="G840" s="5"/>
      <c r="H840" s="11"/>
      <c r="I840" s="12"/>
      <c r="J840" s="12"/>
      <c r="K840" s="12"/>
      <c r="L840" s="12"/>
      <c r="M840" s="12"/>
      <c r="N840" s="12"/>
      <c r="O840" s="11"/>
    </row>
    <row r="841">
      <c r="A841" s="6"/>
      <c r="B841" s="6"/>
      <c r="C841" s="6"/>
      <c r="D841" s="6"/>
      <c r="E841" s="6"/>
      <c r="F841" s="6"/>
      <c r="G841" s="6"/>
      <c r="H841" s="11"/>
      <c r="I841" s="12"/>
      <c r="J841" s="12"/>
      <c r="K841" s="12"/>
      <c r="L841" s="12"/>
      <c r="M841" s="12"/>
      <c r="N841" s="12"/>
      <c r="O841" s="11"/>
    </row>
    <row r="842">
      <c r="A842" s="5"/>
      <c r="B842" s="5"/>
      <c r="C842" s="5"/>
      <c r="D842" s="5"/>
      <c r="E842" s="5"/>
      <c r="F842" s="5"/>
      <c r="G842" s="5"/>
      <c r="H842" s="11"/>
      <c r="I842" s="12"/>
      <c r="J842" s="12"/>
      <c r="K842" s="12"/>
      <c r="L842" s="12"/>
      <c r="M842" s="12"/>
      <c r="N842" s="12"/>
      <c r="O842" s="11"/>
    </row>
    <row r="843">
      <c r="A843" s="6"/>
      <c r="B843" s="6"/>
      <c r="C843" s="6"/>
      <c r="D843" s="6"/>
      <c r="E843" s="6"/>
      <c r="F843" s="6"/>
      <c r="G843" s="6"/>
      <c r="H843" s="11"/>
      <c r="I843" s="12"/>
      <c r="J843" s="12"/>
      <c r="K843" s="12"/>
      <c r="L843" s="12"/>
      <c r="M843" s="12"/>
      <c r="N843" s="12"/>
      <c r="O843" s="11"/>
    </row>
    <row r="844">
      <c r="A844" s="5"/>
      <c r="B844" s="5"/>
      <c r="C844" s="5"/>
      <c r="D844" s="5"/>
      <c r="E844" s="5"/>
      <c r="F844" s="5"/>
      <c r="G844" s="5"/>
      <c r="H844" s="11"/>
      <c r="I844" s="12"/>
      <c r="J844" s="12"/>
      <c r="K844" s="12"/>
      <c r="L844" s="12"/>
      <c r="M844" s="12"/>
      <c r="N844" s="12"/>
      <c r="O844" s="11"/>
    </row>
    <row r="845">
      <c r="A845" s="6"/>
      <c r="B845" s="6"/>
      <c r="C845" s="6"/>
      <c r="D845" s="6"/>
      <c r="E845" s="6"/>
      <c r="F845" s="6"/>
      <c r="G845" s="6"/>
      <c r="H845" s="11"/>
      <c r="I845" s="12"/>
      <c r="J845" s="12"/>
      <c r="K845" s="12"/>
      <c r="L845" s="12"/>
      <c r="M845" s="12"/>
      <c r="N845" s="12"/>
      <c r="O845" s="11"/>
    </row>
    <row r="846">
      <c r="A846" s="5"/>
      <c r="B846" s="5"/>
      <c r="C846" s="5"/>
      <c r="D846" s="5"/>
      <c r="E846" s="5"/>
      <c r="F846" s="5"/>
      <c r="G846" s="5"/>
      <c r="H846" s="11"/>
      <c r="I846" s="12"/>
      <c r="J846" s="12"/>
      <c r="K846" s="12"/>
      <c r="L846" s="12"/>
      <c r="M846" s="12"/>
      <c r="N846" s="12"/>
      <c r="O846" s="11"/>
    </row>
    <row r="847">
      <c r="A847" s="6"/>
      <c r="B847" s="6"/>
      <c r="C847" s="6"/>
      <c r="D847" s="6"/>
      <c r="E847" s="6"/>
      <c r="F847" s="6"/>
      <c r="G847" s="6"/>
      <c r="H847" s="11"/>
      <c r="I847" s="12"/>
      <c r="J847" s="12"/>
      <c r="K847" s="12"/>
      <c r="L847" s="12"/>
      <c r="M847" s="12"/>
      <c r="N847" s="12"/>
      <c r="O847" s="11"/>
    </row>
    <row r="848">
      <c r="A848" s="5"/>
      <c r="B848" s="5"/>
      <c r="C848" s="5"/>
      <c r="D848" s="5"/>
      <c r="E848" s="5"/>
      <c r="F848" s="5"/>
      <c r="G848" s="5"/>
      <c r="H848" s="11"/>
      <c r="I848" s="12"/>
      <c r="J848" s="12"/>
      <c r="K848" s="12"/>
      <c r="L848" s="12"/>
      <c r="M848" s="12"/>
      <c r="N848" s="12"/>
      <c r="O848" s="11"/>
    </row>
    <row r="849">
      <c r="A849" s="6"/>
      <c r="B849" s="6"/>
      <c r="C849" s="6"/>
      <c r="D849" s="6"/>
      <c r="E849" s="6"/>
      <c r="F849" s="6"/>
      <c r="G849" s="6"/>
      <c r="H849" s="11"/>
      <c r="I849" s="12"/>
      <c r="J849" s="12"/>
      <c r="K849" s="12"/>
      <c r="L849" s="12"/>
      <c r="M849" s="12"/>
      <c r="N849" s="12"/>
      <c r="O849" s="11"/>
    </row>
    <row r="850">
      <c r="A850" s="5"/>
      <c r="B850" s="5"/>
      <c r="C850" s="5"/>
      <c r="D850" s="5"/>
      <c r="E850" s="5"/>
      <c r="F850" s="5"/>
      <c r="G850" s="5"/>
      <c r="H850" s="11"/>
      <c r="I850" s="12"/>
      <c r="J850" s="12"/>
      <c r="K850" s="12"/>
      <c r="L850" s="12"/>
      <c r="M850" s="12"/>
      <c r="N850" s="12"/>
      <c r="O850" s="11"/>
    </row>
    <row r="851">
      <c r="A851" s="6"/>
      <c r="B851" s="6"/>
      <c r="C851" s="6"/>
      <c r="D851" s="6"/>
      <c r="E851" s="6"/>
      <c r="F851" s="6"/>
      <c r="G851" s="6"/>
      <c r="H851" s="11"/>
      <c r="I851" s="12"/>
      <c r="J851" s="12"/>
      <c r="K851" s="12"/>
      <c r="L851" s="12"/>
      <c r="M851" s="12"/>
      <c r="N851" s="12"/>
      <c r="O851" s="11"/>
    </row>
    <row r="852">
      <c r="A852" s="5"/>
      <c r="B852" s="5"/>
      <c r="C852" s="5"/>
      <c r="D852" s="5"/>
      <c r="E852" s="5"/>
      <c r="F852" s="5"/>
      <c r="G852" s="5"/>
      <c r="H852" s="11"/>
      <c r="I852" s="12"/>
      <c r="J852" s="12"/>
      <c r="K852" s="12"/>
      <c r="L852" s="12"/>
      <c r="M852" s="12"/>
      <c r="N852" s="12"/>
      <c r="O852" s="11"/>
    </row>
    <row r="853">
      <c r="A853" s="6"/>
      <c r="B853" s="6"/>
      <c r="C853" s="6"/>
      <c r="D853" s="6"/>
      <c r="E853" s="6"/>
      <c r="F853" s="6"/>
      <c r="G853" s="6"/>
      <c r="H853" s="11"/>
      <c r="I853" s="12"/>
      <c r="J853" s="12"/>
      <c r="K853" s="12"/>
      <c r="L853" s="12"/>
      <c r="M853" s="12"/>
      <c r="N853" s="12"/>
      <c r="O853" s="11"/>
    </row>
    <row r="854">
      <c r="A854" s="5"/>
      <c r="B854" s="5"/>
      <c r="C854" s="5"/>
      <c r="D854" s="5"/>
      <c r="E854" s="5"/>
      <c r="F854" s="5"/>
      <c r="G854" s="5"/>
      <c r="H854" s="11"/>
      <c r="I854" s="12"/>
      <c r="J854" s="12"/>
      <c r="K854" s="12"/>
      <c r="L854" s="12"/>
      <c r="M854" s="12"/>
      <c r="N854" s="12"/>
      <c r="O854" s="11"/>
    </row>
    <row r="855">
      <c r="A855" s="6"/>
      <c r="B855" s="6"/>
      <c r="C855" s="6"/>
      <c r="D855" s="6"/>
      <c r="E855" s="6"/>
      <c r="F855" s="6"/>
      <c r="G855" s="6"/>
      <c r="H855" s="11"/>
      <c r="I855" s="12"/>
      <c r="J855" s="12"/>
      <c r="K855" s="12"/>
      <c r="L855" s="12"/>
      <c r="M855" s="12"/>
      <c r="N855" s="12"/>
      <c r="O855" s="11"/>
    </row>
    <row r="856">
      <c r="A856" s="5"/>
      <c r="B856" s="5"/>
      <c r="C856" s="5"/>
      <c r="D856" s="5"/>
      <c r="E856" s="5"/>
      <c r="F856" s="5"/>
      <c r="G856" s="5"/>
      <c r="H856" s="11"/>
      <c r="I856" s="12"/>
      <c r="J856" s="12"/>
      <c r="K856" s="12"/>
      <c r="L856" s="12"/>
      <c r="M856" s="12"/>
      <c r="N856" s="12"/>
      <c r="O856" s="11"/>
    </row>
    <row r="857">
      <c r="A857" s="6"/>
      <c r="B857" s="6"/>
      <c r="C857" s="6"/>
      <c r="D857" s="6"/>
      <c r="E857" s="6"/>
      <c r="F857" s="6"/>
      <c r="G857" s="6"/>
      <c r="H857" s="11"/>
      <c r="I857" s="12"/>
      <c r="J857" s="12"/>
      <c r="K857" s="12"/>
      <c r="L857" s="12"/>
      <c r="M857" s="12"/>
      <c r="N857" s="12"/>
      <c r="O857" s="11"/>
    </row>
    <row r="858">
      <c r="A858" s="5"/>
      <c r="B858" s="5"/>
      <c r="C858" s="5"/>
      <c r="D858" s="5"/>
      <c r="E858" s="5"/>
      <c r="F858" s="5"/>
      <c r="G858" s="5"/>
      <c r="H858" s="11"/>
      <c r="I858" s="12"/>
      <c r="J858" s="12"/>
      <c r="K858" s="12"/>
      <c r="L858" s="12"/>
      <c r="M858" s="12"/>
      <c r="N858" s="12"/>
      <c r="O858" s="11"/>
    </row>
    <row r="859">
      <c r="A859" s="6"/>
      <c r="B859" s="6"/>
      <c r="C859" s="6"/>
      <c r="D859" s="6"/>
      <c r="E859" s="6"/>
      <c r="F859" s="6"/>
      <c r="G859" s="6"/>
      <c r="H859" s="11"/>
      <c r="I859" s="12"/>
      <c r="J859" s="12"/>
      <c r="K859" s="12"/>
      <c r="L859" s="12"/>
      <c r="M859" s="12"/>
      <c r="N859" s="12"/>
      <c r="O859" s="11"/>
    </row>
    <row r="860">
      <c r="A860" s="5"/>
      <c r="B860" s="5"/>
      <c r="C860" s="5"/>
      <c r="D860" s="5"/>
      <c r="E860" s="5"/>
      <c r="F860" s="5"/>
      <c r="G860" s="5"/>
      <c r="H860" s="11"/>
      <c r="I860" s="12"/>
      <c r="J860" s="12"/>
      <c r="K860" s="12"/>
      <c r="L860" s="12"/>
      <c r="M860" s="12"/>
      <c r="N860" s="12"/>
      <c r="O860" s="11"/>
    </row>
    <row r="861">
      <c r="A861" s="6"/>
      <c r="B861" s="6"/>
      <c r="C861" s="6"/>
      <c r="D861" s="6"/>
      <c r="E861" s="6"/>
      <c r="F861" s="6"/>
      <c r="G861" s="6"/>
      <c r="H861" s="11"/>
      <c r="I861" s="12"/>
      <c r="J861" s="12"/>
      <c r="K861" s="12"/>
      <c r="L861" s="12"/>
      <c r="M861" s="12"/>
      <c r="N861" s="12"/>
      <c r="O861" s="11"/>
    </row>
    <row r="862">
      <c r="A862" s="5"/>
      <c r="B862" s="5"/>
      <c r="C862" s="5"/>
      <c r="D862" s="5"/>
      <c r="E862" s="5"/>
      <c r="F862" s="5"/>
      <c r="G862" s="5"/>
      <c r="H862" s="11"/>
      <c r="I862" s="12"/>
      <c r="J862" s="12"/>
      <c r="K862" s="12"/>
      <c r="L862" s="12"/>
      <c r="M862" s="12"/>
      <c r="N862" s="12"/>
      <c r="O862" s="11"/>
    </row>
    <row r="863">
      <c r="A863" s="6"/>
      <c r="B863" s="6"/>
      <c r="C863" s="6"/>
      <c r="D863" s="6"/>
      <c r="E863" s="6"/>
      <c r="F863" s="6"/>
      <c r="G863" s="6"/>
      <c r="H863" s="11"/>
      <c r="I863" s="12"/>
      <c r="J863" s="12"/>
      <c r="K863" s="12"/>
      <c r="L863" s="12"/>
      <c r="M863" s="12"/>
      <c r="N863" s="12"/>
      <c r="O863" s="11"/>
    </row>
    <row r="864">
      <c r="A864" s="5"/>
      <c r="B864" s="5"/>
      <c r="C864" s="5"/>
      <c r="D864" s="5"/>
      <c r="E864" s="5"/>
      <c r="F864" s="5"/>
      <c r="G864" s="5"/>
      <c r="H864" s="11"/>
      <c r="I864" s="12"/>
      <c r="J864" s="12"/>
      <c r="K864" s="12"/>
      <c r="L864" s="12"/>
      <c r="M864" s="12"/>
      <c r="N864" s="12"/>
      <c r="O864" s="11"/>
    </row>
    <row r="865">
      <c r="A865" s="6"/>
      <c r="B865" s="6"/>
      <c r="C865" s="6"/>
      <c r="D865" s="6"/>
      <c r="E865" s="6"/>
      <c r="F865" s="6"/>
      <c r="G865" s="6"/>
      <c r="H865" s="11"/>
      <c r="I865" s="12"/>
      <c r="J865" s="12"/>
      <c r="K865" s="12"/>
      <c r="L865" s="12"/>
      <c r="M865" s="12"/>
      <c r="N865" s="12"/>
      <c r="O865" s="11"/>
    </row>
    <row r="866">
      <c r="A866" s="5"/>
      <c r="B866" s="5"/>
      <c r="C866" s="5"/>
      <c r="D866" s="5"/>
      <c r="E866" s="5"/>
      <c r="F866" s="5"/>
      <c r="G866" s="5"/>
      <c r="H866" s="11"/>
      <c r="I866" s="12"/>
      <c r="J866" s="12"/>
      <c r="K866" s="12"/>
      <c r="L866" s="12"/>
      <c r="M866" s="12"/>
      <c r="N866" s="12"/>
      <c r="O866" s="11"/>
    </row>
    <row r="867">
      <c r="A867" s="6"/>
      <c r="B867" s="6"/>
      <c r="C867" s="6"/>
      <c r="D867" s="6"/>
      <c r="E867" s="6"/>
      <c r="F867" s="6"/>
      <c r="G867" s="6"/>
      <c r="H867" s="11"/>
      <c r="I867" s="12"/>
      <c r="J867" s="12"/>
      <c r="K867" s="12"/>
      <c r="L867" s="12"/>
      <c r="M867" s="12"/>
      <c r="N867" s="12"/>
      <c r="O867" s="11"/>
    </row>
    <row r="868">
      <c r="A868" s="5"/>
      <c r="B868" s="5"/>
      <c r="C868" s="5"/>
      <c r="D868" s="5"/>
      <c r="E868" s="5"/>
      <c r="F868" s="5"/>
      <c r="G868" s="5"/>
      <c r="H868" s="11"/>
      <c r="I868" s="12"/>
      <c r="J868" s="12"/>
      <c r="K868" s="12"/>
      <c r="L868" s="12"/>
      <c r="M868" s="12"/>
      <c r="N868" s="12"/>
      <c r="O868" s="11"/>
    </row>
    <row r="869">
      <c r="A869" s="6"/>
      <c r="B869" s="6"/>
      <c r="C869" s="6"/>
      <c r="D869" s="6"/>
      <c r="E869" s="6"/>
      <c r="F869" s="6"/>
      <c r="G869" s="6"/>
      <c r="H869" s="11"/>
      <c r="I869" s="12"/>
      <c r="J869" s="12"/>
      <c r="K869" s="12"/>
      <c r="L869" s="12"/>
      <c r="M869" s="12"/>
      <c r="N869" s="12"/>
      <c r="O869" s="11"/>
    </row>
    <row r="870">
      <c r="A870" s="5"/>
      <c r="B870" s="5"/>
      <c r="C870" s="5"/>
      <c r="D870" s="5"/>
      <c r="E870" s="5"/>
      <c r="F870" s="5"/>
      <c r="G870" s="5"/>
      <c r="H870" s="11"/>
      <c r="I870" s="12"/>
      <c r="J870" s="12"/>
      <c r="K870" s="12"/>
      <c r="L870" s="12"/>
      <c r="M870" s="12"/>
      <c r="N870" s="12"/>
      <c r="O870" s="11"/>
    </row>
    <row r="871">
      <c r="A871" s="6"/>
      <c r="B871" s="6"/>
      <c r="C871" s="6"/>
      <c r="D871" s="6"/>
      <c r="E871" s="6"/>
      <c r="F871" s="6"/>
      <c r="G871" s="6"/>
      <c r="H871" s="11"/>
      <c r="I871" s="12"/>
      <c r="J871" s="12"/>
      <c r="K871" s="12"/>
      <c r="L871" s="12"/>
      <c r="M871" s="12"/>
      <c r="N871" s="12"/>
      <c r="O871" s="11"/>
    </row>
    <row r="872">
      <c r="A872" s="5"/>
      <c r="B872" s="5"/>
      <c r="C872" s="5"/>
      <c r="D872" s="5"/>
      <c r="E872" s="5"/>
      <c r="F872" s="5"/>
      <c r="G872" s="5"/>
      <c r="H872" s="11"/>
      <c r="I872" s="12"/>
      <c r="J872" s="12"/>
      <c r="K872" s="12"/>
      <c r="L872" s="12"/>
      <c r="M872" s="12"/>
      <c r="N872" s="12"/>
      <c r="O872" s="11"/>
    </row>
    <row r="873">
      <c r="A873" s="6"/>
      <c r="B873" s="6"/>
      <c r="C873" s="6"/>
      <c r="D873" s="6"/>
      <c r="E873" s="6"/>
      <c r="F873" s="6"/>
      <c r="G873" s="6"/>
      <c r="H873" s="11"/>
      <c r="I873" s="12"/>
      <c r="J873" s="12"/>
      <c r="K873" s="12"/>
      <c r="L873" s="12"/>
      <c r="M873" s="12"/>
      <c r="N873" s="12"/>
      <c r="O873" s="11"/>
    </row>
    <row r="874">
      <c r="A874" s="5"/>
      <c r="B874" s="5"/>
      <c r="C874" s="5"/>
      <c r="D874" s="5"/>
      <c r="E874" s="5"/>
      <c r="F874" s="5"/>
      <c r="G874" s="5"/>
      <c r="H874" s="11"/>
      <c r="I874" s="12"/>
      <c r="J874" s="12"/>
      <c r="K874" s="12"/>
      <c r="L874" s="12"/>
      <c r="M874" s="12"/>
      <c r="N874" s="12"/>
      <c r="O874" s="11"/>
    </row>
    <row r="875">
      <c r="A875" s="6"/>
      <c r="B875" s="6"/>
      <c r="C875" s="6"/>
      <c r="D875" s="6"/>
      <c r="E875" s="6"/>
      <c r="F875" s="6"/>
      <c r="G875" s="6"/>
      <c r="H875" s="11"/>
      <c r="I875" s="12"/>
      <c r="J875" s="12"/>
      <c r="K875" s="12"/>
      <c r="L875" s="12"/>
      <c r="M875" s="12"/>
      <c r="N875" s="12"/>
      <c r="O875" s="11"/>
    </row>
    <row r="876">
      <c r="A876" s="5"/>
      <c r="B876" s="5"/>
      <c r="C876" s="5"/>
      <c r="D876" s="5"/>
      <c r="E876" s="5"/>
      <c r="F876" s="5"/>
      <c r="G876" s="5"/>
      <c r="H876" s="11"/>
      <c r="I876" s="12"/>
      <c r="J876" s="12"/>
      <c r="K876" s="12"/>
      <c r="L876" s="12"/>
      <c r="M876" s="12"/>
      <c r="N876" s="12"/>
      <c r="O876" s="11"/>
    </row>
    <row r="877">
      <c r="A877" s="6"/>
      <c r="B877" s="6"/>
      <c r="C877" s="6"/>
      <c r="D877" s="6"/>
      <c r="E877" s="6"/>
      <c r="F877" s="6"/>
      <c r="G877" s="6"/>
      <c r="H877" s="11"/>
      <c r="I877" s="12"/>
      <c r="J877" s="12"/>
      <c r="K877" s="12"/>
      <c r="L877" s="12"/>
      <c r="M877" s="12"/>
      <c r="N877" s="12"/>
      <c r="O877" s="11"/>
    </row>
    <row r="878">
      <c r="A878" s="5"/>
      <c r="B878" s="5"/>
      <c r="C878" s="5"/>
      <c r="D878" s="5"/>
      <c r="E878" s="5"/>
      <c r="F878" s="5"/>
      <c r="G878" s="5"/>
      <c r="H878" s="11"/>
      <c r="I878" s="12"/>
      <c r="J878" s="12"/>
      <c r="K878" s="12"/>
      <c r="L878" s="12"/>
      <c r="M878" s="12"/>
      <c r="N878" s="12"/>
      <c r="O878" s="11"/>
    </row>
    <row r="879">
      <c r="A879" s="6"/>
      <c r="B879" s="6"/>
      <c r="C879" s="6"/>
      <c r="D879" s="6"/>
      <c r="E879" s="6"/>
      <c r="F879" s="6"/>
      <c r="G879" s="6"/>
      <c r="H879" s="11"/>
      <c r="I879" s="12"/>
      <c r="J879" s="12"/>
      <c r="K879" s="12"/>
      <c r="L879" s="12"/>
      <c r="M879" s="12"/>
      <c r="N879" s="12"/>
      <c r="O879" s="11"/>
    </row>
    <row r="880">
      <c r="A880" s="5"/>
      <c r="B880" s="5"/>
      <c r="C880" s="5"/>
      <c r="D880" s="5"/>
      <c r="E880" s="5"/>
      <c r="F880" s="5"/>
      <c r="G880" s="5"/>
      <c r="H880" s="11"/>
      <c r="I880" s="12"/>
      <c r="J880" s="12"/>
      <c r="K880" s="12"/>
      <c r="L880" s="12"/>
      <c r="M880" s="12"/>
      <c r="N880" s="12"/>
      <c r="O880" s="11"/>
    </row>
    <row r="881">
      <c r="A881" s="6"/>
      <c r="B881" s="6"/>
      <c r="C881" s="6"/>
      <c r="D881" s="6"/>
      <c r="E881" s="6"/>
      <c r="F881" s="6"/>
      <c r="G881" s="6"/>
      <c r="H881" s="11"/>
      <c r="I881" s="12"/>
      <c r="J881" s="12"/>
      <c r="K881" s="12"/>
      <c r="L881" s="12"/>
      <c r="M881" s="12"/>
      <c r="N881" s="12"/>
      <c r="O881" s="11"/>
    </row>
    <row r="882">
      <c r="A882" s="5"/>
      <c r="B882" s="5"/>
      <c r="C882" s="5"/>
      <c r="D882" s="5"/>
      <c r="E882" s="5"/>
      <c r="F882" s="5"/>
      <c r="G882" s="5"/>
      <c r="H882" s="11"/>
      <c r="I882" s="12"/>
      <c r="J882" s="12"/>
      <c r="K882" s="12"/>
      <c r="L882" s="12"/>
      <c r="M882" s="12"/>
      <c r="N882" s="12"/>
      <c r="O882" s="11"/>
    </row>
    <row r="883">
      <c r="A883" s="6"/>
      <c r="B883" s="6"/>
      <c r="C883" s="6"/>
      <c r="D883" s="6"/>
      <c r="E883" s="6"/>
      <c r="F883" s="6"/>
      <c r="G883" s="6"/>
      <c r="H883" s="11"/>
      <c r="I883" s="12"/>
      <c r="J883" s="12"/>
      <c r="K883" s="12"/>
      <c r="L883" s="12"/>
      <c r="M883" s="12"/>
      <c r="N883" s="12"/>
      <c r="O883" s="11"/>
    </row>
    <row r="884">
      <c r="A884" s="5"/>
      <c r="B884" s="5"/>
      <c r="C884" s="5"/>
      <c r="D884" s="5"/>
      <c r="E884" s="5"/>
      <c r="F884" s="5"/>
      <c r="G884" s="5"/>
      <c r="H884" s="11"/>
      <c r="I884" s="12"/>
      <c r="J884" s="12"/>
      <c r="K884" s="12"/>
      <c r="L884" s="12"/>
      <c r="M884" s="12"/>
      <c r="N884" s="12"/>
      <c r="O884" s="11"/>
    </row>
    <row r="885">
      <c r="A885" s="6"/>
      <c r="B885" s="6"/>
      <c r="C885" s="6"/>
      <c r="D885" s="6"/>
      <c r="E885" s="6"/>
      <c r="F885" s="6"/>
      <c r="G885" s="6"/>
      <c r="H885" s="11"/>
      <c r="I885" s="12"/>
      <c r="J885" s="12"/>
      <c r="K885" s="12"/>
      <c r="L885" s="12"/>
      <c r="M885" s="12"/>
      <c r="N885" s="12"/>
      <c r="O885" s="11"/>
    </row>
    <row r="886">
      <c r="A886" s="5"/>
      <c r="B886" s="5"/>
      <c r="C886" s="5"/>
      <c r="D886" s="5"/>
      <c r="E886" s="5"/>
      <c r="F886" s="5"/>
      <c r="G886" s="5"/>
      <c r="H886" s="11"/>
      <c r="I886" s="12"/>
      <c r="J886" s="12"/>
      <c r="K886" s="12"/>
      <c r="L886" s="12"/>
      <c r="M886" s="12"/>
      <c r="N886" s="12"/>
      <c r="O886" s="11"/>
    </row>
    <row r="887">
      <c r="A887" s="6"/>
      <c r="B887" s="6"/>
      <c r="C887" s="6"/>
      <c r="D887" s="6"/>
      <c r="E887" s="6"/>
      <c r="F887" s="6"/>
      <c r="G887" s="6"/>
      <c r="H887" s="11"/>
      <c r="I887" s="12"/>
      <c r="J887" s="12"/>
      <c r="K887" s="12"/>
      <c r="L887" s="12"/>
      <c r="M887" s="12"/>
      <c r="N887" s="12"/>
      <c r="O887" s="11"/>
    </row>
    <row r="888">
      <c r="A888" s="5"/>
      <c r="B888" s="5"/>
      <c r="C888" s="5"/>
      <c r="D888" s="5"/>
      <c r="E888" s="5"/>
      <c r="F888" s="5"/>
      <c r="G888" s="5"/>
      <c r="H888" s="11"/>
      <c r="I888" s="12"/>
      <c r="J888" s="12"/>
      <c r="K888" s="12"/>
      <c r="L888" s="12"/>
      <c r="M888" s="12"/>
      <c r="N888" s="12"/>
      <c r="O888" s="11"/>
    </row>
    <row r="889">
      <c r="A889" s="6"/>
      <c r="B889" s="6"/>
      <c r="C889" s="6"/>
      <c r="D889" s="6"/>
      <c r="E889" s="6"/>
      <c r="F889" s="6"/>
      <c r="G889" s="6"/>
      <c r="H889" s="11"/>
      <c r="I889" s="12"/>
      <c r="J889" s="12"/>
      <c r="K889" s="12"/>
      <c r="L889" s="12"/>
      <c r="M889" s="12"/>
      <c r="N889" s="12"/>
      <c r="O889" s="11"/>
    </row>
    <row r="890">
      <c r="A890" s="5"/>
      <c r="B890" s="5"/>
      <c r="C890" s="5"/>
      <c r="D890" s="5"/>
      <c r="E890" s="5"/>
      <c r="F890" s="5"/>
      <c r="G890" s="5"/>
      <c r="H890" s="11"/>
      <c r="I890" s="12"/>
      <c r="J890" s="12"/>
      <c r="K890" s="12"/>
      <c r="L890" s="12"/>
      <c r="M890" s="12"/>
      <c r="N890" s="12"/>
      <c r="O890" s="11"/>
    </row>
    <row r="891">
      <c r="A891" s="6"/>
      <c r="B891" s="6"/>
      <c r="C891" s="6"/>
      <c r="D891" s="6"/>
      <c r="E891" s="6"/>
      <c r="F891" s="6"/>
      <c r="G891" s="6"/>
      <c r="H891" s="11"/>
      <c r="I891" s="12"/>
      <c r="J891" s="12"/>
      <c r="K891" s="12"/>
      <c r="L891" s="12"/>
      <c r="M891" s="12"/>
      <c r="N891" s="12"/>
      <c r="O891" s="11"/>
    </row>
    <row r="892">
      <c r="A892" s="5"/>
      <c r="B892" s="5"/>
      <c r="C892" s="5"/>
      <c r="D892" s="5"/>
      <c r="E892" s="5"/>
      <c r="F892" s="5"/>
      <c r="G892" s="5"/>
      <c r="H892" s="11"/>
      <c r="I892" s="12"/>
      <c r="J892" s="12"/>
      <c r="K892" s="12"/>
      <c r="L892" s="12"/>
      <c r="M892" s="12"/>
      <c r="N892" s="12"/>
      <c r="O892" s="11"/>
    </row>
    <row r="893">
      <c r="A893" s="6"/>
      <c r="B893" s="6"/>
      <c r="C893" s="6"/>
      <c r="D893" s="6"/>
      <c r="E893" s="6"/>
      <c r="F893" s="6"/>
      <c r="G893" s="6"/>
      <c r="H893" s="11"/>
      <c r="I893" s="12"/>
      <c r="J893" s="12"/>
      <c r="K893" s="12"/>
      <c r="L893" s="12"/>
      <c r="M893" s="12"/>
      <c r="N893" s="12"/>
      <c r="O893" s="11"/>
    </row>
    <row r="894">
      <c r="A894" s="5"/>
      <c r="B894" s="5"/>
      <c r="C894" s="5"/>
      <c r="D894" s="5"/>
      <c r="E894" s="5"/>
      <c r="F894" s="5"/>
      <c r="G894" s="5"/>
      <c r="H894" s="11"/>
      <c r="I894" s="12"/>
      <c r="J894" s="12"/>
      <c r="K894" s="12"/>
      <c r="L894" s="12"/>
      <c r="M894" s="12"/>
      <c r="N894" s="12"/>
      <c r="O894" s="11"/>
    </row>
    <row r="895">
      <c r="A895" s="6"/>
      <c r="B895" s="6"/>
      <c r="C895" s="6"/>
      <c r="D895" s="6"/>
      <c r="E895" s="6"/>
      <c r="F895" s="6"/>
      <c r="G895" s="6"/>
      <c r="H895" s="11"/>
      <c r="I895" s="12"/>
      <c r="J895" s="12"/>
      <c r="K895" s="12"/>
      <c r="L895" s="12"/>
      <c r="M895" s="12"/>
      <c r="N895" s="12"/>
      <c r="O895" s="11"/>
    </row>
    <row r="896">
      <c r="A896" s="5"/>
      <c r="B896" s="5"/>
      <c r="C896" s="5"/>
      <c r="D896" s="5"/>
      <c r="E896" s="5"/>
      <c r="F896" s="5"/>
      <c r="G896" s="5"/>
      <c r="H896" s="11"/>
      <c r="I896" s="12"/>
      <c r="J896" s="12"/>
      <c r="K896" s="12"/>
      <c r="L896" s="12"/>
      <c r="M896" s="12"/>
      <c r="N896" s="12"/>
      <c r="O896" s="11"/>
    </row>
    <row r="897">
      <c r="A897" s="6"/>
      <c r="B897" s="6"/>
      <c r="C897" s="6"/>
      <c r="D897" s="6"/>
      <c r="E897" s="6"/>
      <c r="F897" s="6"/>
      <c r="G897" s="6"/>
      <c r="H897" s="11"/>
      <c r="I897" s="12"/>
      <c r="J897" s="12"/>
      <c r="K897" s="12"/>
      <c r="L897" s="12"/>
      <c r="M897" s="12"/>
      <c r="N897" s="12"/>
      <c r="O897" s="11"/>
    </row>
    <row r="898">
      <c r="A898" s="5"/>
      <c r="B898" s="5"/>
      <c r="C898" s="5"/>
      <c r="D898" s="5"/>
      <c r="E898" s="5"/>
      <c r="F898" s="5"/>
      <c r="G898" s="5"/>
      <c r="H898" s="11"/>
      <c r="I898" s="12"/>
      <c r="J898" s="12"/>
      <c r="K898" s="12"/>
      <c r="L898" s="12"/>
      <c r="M898" s="12"/>
      <c r="N898" s="12"/>
      <c r="O898" s="11"/>
    </row>
    <row r="899">
      <c r="A899" s="6"/>
      <c r="B899" s="6"/>
      <c r="C899" s="6"/>
      <c r="D899" s="6"/>
      <c r="E899" s="6"/>
      <c r="F899" s="6"/>
      <c r="G899" s="6"/>
      <c r="H899" s="11"/>
      <c r="I899" s="12"/>
      <c r="J899" s="12"/>
      <c r="K899" s="12"/>
      <c r="L899" s="12"/>
      <c r="M899" s="12"/>
      <c r="N899" s="12"/>
      <c r="O899" s="11"/>
    </row>
    <row r="900">
      <c r="A900" s="5"/>
      <c r="B900" s="5"/>
      <c r="C900" s="5"/>
      <c r="D900" s="5"/>
      <c r="E900" s="5"/>
      <c r="F900" s="5"/>
      <c r="G900" s="5"/>
      <c r="H900" s="11"/>
      <c r="I900" s="12"/>
      <c r="J900" s="12"/>
      <c r="K900" s="12"/>
      <c r="L900" s="12"/>
      <c r="M900" s="12"/>
      <c r="N900" s="12"/>
      <c r="O900" s="11"/>
    </row>
    <row r="901">
      <c r="A901" s="6"/>
      <c r="B901" s="6"/>
      <c r="C901" s="6"/>
      <c r="D901" s="6"/>
      <c r="E901" s="6"/>
      <c r="F901" s="6"/>
      <c r="G901" s="6"/>
      <c r="H901" s="11"/>
      <c r="I901" s="12"/>
      <c r="J901" s="12"/>
      <c r="K901" s="12"/>
      <c r="L901" s="12"/>
      <c r="M901" s="12"/>
      <c r="N901" s="12"/>
      <c r="O901" s="11"/>
    </row>
    <row r="902">
      <c r="A902" s="5"/>
      <c r="B902" s="5"/>
      <c r="C902" s="5"/>
      <c r="D902" s="5"/>
      <c r="E902" s="5"/>
      <c r="F902" s="5"/>
      <c r="G902" s="5"/>
      <c r="H902" s="11"/>
      <c r="I902" s="12"/>
      <c r="J902" s="12"/>
      <c r="K902" s="12"/>
      <c r="L902" s="12"/>
      <c r="M902" s="12"/>
      <c r="N902" s="12"/>
      <c r="O902" s="11"/>
    </row>
    <row r="903">
      <c r="A903" s="6"/>
      <c r="B903" s="6"/>
      <c r="C903" s="6"/>
      <c r="D903" s="6"/>
      <c r="E903" s="6"/>
      <c r="F903" s="6"/>
      <c r="G903" s="6"/>
      <c r="H903" s="11"/>
      <c r="I903" s="12"/>
      <c r="J903" s="12"/>
      <c r="K903" s="12"/>
      <c r="L903" s="12"/>
      <c r="M903" s="12"/>
      <c r="N903" s="12"/>
      <c r="O903" s="11"/>
    </row>
    <row r="904">
      <c r="A904" s="5"/>
      <c r="B904" s="5"/>
      <c r="C904" s="5"/>
      <c r="D904" s="5"/>
      <c r="E904" s="5"/>
      <c r="F904" s="5"/>
      <c r="G904" s="5"/>
      <c r="H904" s="11"/>
      <c r="I904" s="12"/>
      <c r="J904" s="12"/>
      <c r="K904" s="12"/>
      <c r="L904" s="12"/>
      <c r="M904" s="12"/>
      <c r="N904" s="12"/>
      <c r="O904" s="11"/>
    </row>
    <row r="905">
      <c r="A905" s="6"/>
      <c r="B905" s="6"/>
      <c r="C905" s="6"/>
      <c r="D905" s="6"/>
      <c r="E905" s="6"/>
      <c r="F905" s="6"/>
      <c r="G905" s="6"/>
      <c r="H905" s="11"/>
      <c r="I905" s="12"/>
      <c r="J905" s="12"/>
      <c r="K905" s="12"/>
      <c r="L905" s="12"/>
      <c r="M905" s="12"/>
      <c r="N905" s="12"/>
      <c r="O905" s="11"/>
    </row>
    <row r="906">
      <c r="A906" s="5"/>
      <c r="B906" s="5"/>
      <c r="C906" s="5"/>
      <c r="D906" s="5"/>
      <c r="E906" s="5"/>
      <c r="F906" s="5"/>
      <c r="G906" s="5"/>
      <c r="H906" s="11"/>
      <c r="I906" s="12"/>
      <c r="J906" s="12"/>
      <c r="K906" s="12"/>
      <c r="L906" s="12"/>
      <c r="M906" s="12"/>
      <c r="N906" s="12"/>
      <c r="O906" s="11"/>
    </row>
    <row r="907">
      <c r="A907" s="6"/>
      <c r="B907" s="6"/>
      <c r="C907" s="6"/>
      <c r="D907" s="6"/>
      <c r="E907" s="6"/>
      <c r="F907" s="6"/>
      <c r="G907" s="6"/>
      <c r="H907" s="11"/>
      <c r="I907" s="12"/>
      <c r="J907" s="12"/>
      <c r="K907" s="12"/>
      <c r="L907" s="12"/>
      <c r="M907" s="12"/>
      <c r="N907" s="12"/>
      <c r="O907" s="11"/>
    </row>
    <row r="908">
      <c r="A908" s="5"/>
      <c r="B908" s="5"/>
      <c r="C908" s="5"/>
      <c r="D908" s="5"/>
      <c r="E908" s="5"/>
      <c r="F908" s="5"/>
      <c r="G908" s="5"/>
      <c r="H908" s="11"/>
      <c r="I908" s="12"/>
      <c r="J908" s="12"/>
      <c r="K908" s="12"/>
      <c r="L908" s="12"/>
      <c r="M908" s="12"/>
      <c r="N908" s="12"/>
      <c r="O908" s="11"/>
    </row>
    <row r="909">
      <c r="A909" s="6"/>
      <c r="B909" s="6"/>
      <c r="C909" s="6"/>
      <c r="D909" s="6"/>
      <c r="E909" s="6"/>
      <c r="F909" s="6"/>
      <c r="G909" s="6"/>
      <c r="H909" s="11"/>
      <c r="I909" s="12"/>
      <c r="J909" s="12"/>
      <c r="K909" s="12"/>
      <c r="L909" s="12"/>
      <c r="M909" s="12"/>
      <c r="N909" s="12"/>
      <c r="O909" s="11"/>
    </row>
    <row r="910">
      <c r="A910" s="5"/>
      <c r="B910" s="5"/>
      <c r="C910" s="5"/>
      <c r="D910" s="5"/>
      <c r="E910" s="5"/>
      <c r="F910" s="5"/>
      <c r="G910" s="5"/>
      <c r="H910" s="11"/>
      <c r="I910" s="12"/>
      <c r="J910" s="12"/>
      <c r="K910" s="12"/>
      <c r="L910" s="12"/>
      <c r="M910" s="12"/>
      <c r="N910" s="12"/>
      <c r="O910" s="11"/>
    </row>
    <row r="911">
      <c r="A911" s="6"/>
      <c r="B911" s="6"/>
      <c r="C911" s="6"/>
      <c r="D911" s="6"/>
      <c r="E911" s="6"/>
      <c r="F911" s="6"/>
      <c r="G911" s="6"/>
      <c r="H911" s="11"/>
      <c r="I911" s="12"/>
      <c r="J911" s="12"/>
      <c r="K911" s="12"/>
      <c r="L911" s="12"/>
      <c r="M911" s="12"/>
      <c r="N911" s="12"/>
      <c r="O911" s="11"/>
    </row>
    <row r="912">
      <c r="A912" s="5"/>
      <c r="B912" s="5"/>
      <c r="C912" s="5"/>
      <c r="D912" s="5"/>
      <c r="E912" s="5"/>
      <c r="F912" s="5"/>
      <c r="G912" s="5"/>
      <c r="H912" s="11"/>
      <c r="I912" s="12"/>
      <c r="J912" s="12"/>
      <c r="K912" s="12"/>
      <c r="L912" s="12"/>
      <c r="M912" s="12"/>
      <c r="N912" s="12"/>
      <c r="O912" s="11"/>
    </row>
    <row r="913">
      <c r="A913" s="6"/>
      <c r="B913" s="6"/>
      <c r="C913" s="6"/>
      <c r="D913" s="6"/>
      <c r="E913" s="6"/>
      <c r="F913" s="6"/>
      <c r="G913" s="6"/>
      <c r="H913" s="11"/>
      <c r="I913" s="12"/>
      <c r="J913" s="12"/>
      <c r="K913" s="12"/>
      <c r="L913" s="12"/>
      <c r="M913" s="12"/>
      <c r="N913" s="12"/>
      <c r="O913" s="11"/>
    </row>
    <row r="914">
      <c r="A914" s="5"/>
      <c r="B914" s="5"/>
      <c r="C914" s="5"/>
      <c r="D914" s="5"/>
      <c r="E914" s="5"/>
      <c r="F914" s="5"/>
      <c r="G914" s="5"/>
      <c r="H914" s="11"/>
      <c r="I914" s="12"/>
      <c r="J914" s="12"/>
      <c r="K914" s="12"/>
      <c r="L914" s="12"/>
      <c r="M914" s="12"/>
      <c r="N914" s="12"/>
      <c r="O914" s="11"/>
    </row>
    <row r="915">
      <c r="A915" s="6"/>
      <c r="B915" s="6"/>
      <c r="C915" s="6"/>
      <c r="D915" s="6"/>
      <c r="E915" s="6"/>
      <c r="F915" s="6"/>
      <c r="G915" s="6"/>
      <c r="H915" s="11"/>
      <c r="I915" s="12"/>
      <c r="J915" s="12"/>
      <c r="K915" s="12"/>
      <c r="L915" s="12"/>
      <c r="M915" s="12"/>
      <c r="N915" s="12"/>
      <c r="O915" s="11"/>
    </row>
    <row r="916">
      <c r="A916" s="5"/>
      <c r="B916" s="5"/>
      <c r="C916" s="5"/>
      <c r="D916" s="5"/>
      <c r="E916" s="5"/>
      <c r="F916" s="5"/>
      <c r="G916" s="5"/>
      <c r="H916" s="11"/>
      <c r="I916" s="12"/>
      <c r="J916" s="12"/>
      <c r="K916" s="12"/>
      <c r="L916" s="12"/>
      <c r="M916" s="12"/>
      <c r="N916" s="12"/>
      <c r="O916" s="11"/>
    </row>
    <row r="917">
      <c r="A917" s="6"/>
      <c r="B917" s="6"/>
      <c r="C917" s="6"/>
      <c r="D917" s="6"/>
      <c r="E917" s="6"/>
      <c r="F917" s="6"/>
      <c r="G917" s="6"/>
      <c r="H917" s="11"/>
      <c r="I917" s="12"/>
      <c r="J917" s="12"/>
      <c r="K917" s="12"/>
      <c r="L917" s="12"/>
      <c r="M917" s="12"/>
      <c r="N917" s="12"/>
      <c r="O917" s="11"/>
    </row>
    <row r="918">
      <c r="A918" s="5"/>
      <c r="B918" s="5"/>
      <c r="C918" s="5"/>
      <c r="D918" s="5"/>
      <c r="E918" s="5"/>
      <c r="F918" s="5"/>
      <c r="G918" s="5"/>
      <c r="H918" s="11"/>
      <c r="I918" s="12"/>
      <c r="J918" s="12"/>
      <c r="K918" s="12"/>
      <c r="L918" s="12"/>
      <c r="M918" s="12"/>
      <c r="N918" s="12"/>
      <c r="O918" s="11"/>
    </row>
    <row r="919">
      <c r="A919" s="6"/>
      <c r="B919" s="6"/>
      <c r="C919" s="6"/>
      <c r="D919" s="6"/>
      <c r="E919" s="6"/>
      <c r="F919" s="6"/>
      <c r="G919" s="6"/>
      <c r="H919" s="11"/>
      <c r="I919" s="12"/>
      <c r="J919" s="12"/>
      <c r="K919" s="12"/>
      <c r="L919" s="12"/>
      <c r="M919" s="12"/>
      <c r="N919" s="12"/>
      <c r="O919" s="11"/>
    </row>
    <row r="920">
      <c r="A920" s="5"/>
      <c r="B920" s="5"/>
      <c r="C920" s="5"/>
      <c r="D920" s="5"/>
      <c r="E920" s="5"/>
      <c r="F920" s="5"/>
      <c r="G920" s="5"/>
      <c r="H920" s="11"/>
      <c r="I920" s="12"/>
      <c r="J920" s="12"/>
      <c r="K920" s="12"/>
      <c r="L920" s="12"/>
      <c r="M920" s="12"/>
      <c r="N920" s="12"/>
      <c r="O920" s="11"/>
    </row>
    <row r="921">
      <c r="A921" s="6"/>
      <c r="B921" s="6"/>
      <c r="C921" s="6"/>
      <c r="D921" s="6"/>
      <c r="E921" s="6"/>
      <c r="F921" s="6"/>
      <c r="G921" s="6"/>
      <c r="H921" s="11"/>
      <c r="I921" s="12"/>
      <c r="J921" s="12"/>
      <c r="K921" s="12"/>
      <c r="L921" s="12"/>
      <c r="M921" s="12"/>
      <c r="N921" s="12"/>
      <c r="O921" s="11"/>
    </row>
    <row r="922">
      <c r="A922" s="5"/>
      <c r="B922" s="5"/>
      <c r="C922" s="5"/>
      <c r="D922" s="5"/>
      <c r="E922" s="5"/>
      <c r="F922" s="5"/>
      <c r="G922" s="5"/>
      <c r="H922" s="11"/>
      <c r="I922" s="12"/>
      <c r="J922" s="12"/>
      <c r="K922" s="12"/>
      <c r="L922" s="12"/>
      <c r="M922" s="12"/>
      <c r="N922" s="12"/>
      <c r="O922" s="11"/>
    </row>
    <row r="923">
      <c r="A923" s="6"/>
      <c r="B923" s="6"/>
      <c r="C923" s="6"/>
      <c r="D923" s="6"/>
      <c r="E923" s="6"/>
      <c r="F923" s="6"/>
      <c r="G923" s="6"/>
      <c r="H923" s="11"/>
      <c r="I923" s="12"/>
      <c r="J923" s="12"/>
      <c r="K923" s="12"/>
      <c r="L923" s="12"/>
      <c r="M923" s="12"/>
      <c r="N923" s="12"/>
      <c r="O923" s="11"/>
    </row>
    <row r="924">
      <c r="A924" s="5"/>
      <c r="B924" s="5"/>
      <c r="C924" s="5"/>
      <c r="D924" s="5"/>
      <c r="E924" s="5"/>
      <c r="F924" s="5"/>
      <c r="G924" s="5"/>
      <c r="H924" s="11"/>
      <c r="I924" s="12"/>
      <c r="J924" s="12"/>
      <c r="K924" s="12"/>
      <c r="L924" s="12"/>
      <c r="M924" s="12"/>
      <c r="N924" s="12"/>
      <c r="O924" s="11"/>
    </row>
    <row r="925">
      <c r="A925" s="6"/>
      <c r="B925" s="6"/>
      <c r="C925" s="6"/>
      <c r="D925" s="6"/>
      <c r="E925" s="6"/>
      <c r="F925" s="6"/>
      <c r="G925" s="6"/>
      <c r="H925" s="11"/>
      <c r="I925" s="12"/>
      <c r="J925" s="12"/>
      <c r="K925" s="12"/>
      <c r="L925" s="12"/>
      <c r="M925" s="12"/>
      <c r="N925" s="12"/>
      <c r="O925" s="11"/>
    </row>
    <row r="926">
      <c r="A926" s="5"/>
      <c r="B926" s="5"/>
      <c r="C926" s="5"/>
      <c r="D926" s="5"/>
      <c r="E926" s="5"/>
      <c r="F926" s="5"/>
      <c r="G926" s="5"/>
      <c r="H926" s="11"/>
      <c r="I926" s="12"/>
      <c r="J926" s="12"/>
      <c r="K926" s="12"/>
      <c r="L926" s="12"/>
      <c r="M926" s="12"/>
      <c r="N926" s="12"/>
      <c r="O926" s="11"/>
    </row>
    <row r="927">
      <c r="A927" s="6"/>
      <c r="B927" s="6"/>
      <c r="C927" s="6"/>
      <c r="D927" s="6"/>
      <c r="E927" s="6"/>
      <c r="F927" s="6"/>
      <c r="G927" s="6"/>
      <c r="H927" s="11"/>
      <c r="I927" s="12"/>
      <c r="J927" s="12"/>
      <c r="K927" s="12"/>
      <c r="L927" s="12"/>
      <c r="M927" s="12"/>
      <c r="N927" s="12"/>
      <c r="O927" s="11"/>
    </row>
    <row r="928">
      <c r="A928" s="5"/>
      <c r="B928" s="5"/>
      <c r="C928" s="5"/>
      <c r="D928" s="5"/>
      <c r="E928" s="5"/>
      <c r="F928" s="5"/>
      <c r="G928" s="5"/>
      <c r="H928" s="11"/>
      <c r="I928" s="12"/>
      <c r="J928" s="12"/>
      <c r="K928" s="12"/>
      <c r="L928" s="12"/>
      <c r="M928" s="12"/>
      <c r="N928" s="12"/>
      <c r="O928" s="11"/>
    </row>
    <row r="929">
      <c r="A929" s="6"/>
      <c r="B929" s="6"/>
      <c r="C929" s="6"/>
      <c r="D929" s="6"/>
      <c r="E929" s="6"/>
      <c r="F929" s="6"/>
      <c r="G929" s="6"/>
      <c r="H929" s="11"/>
      <c r="I929" s="12"/>
      <c r="J929" s="12"/>
      <c r="K929" s="12"/>
      <c r="L929" s="12"/>
      <c r="M929" s="12"/>
      <c r="N929" s="12"/>
      <c r="O929" s="11"/>
    </row>
    <row r="930">
      <c r="A930" s="5"/>
      <c r="B930" s="5"/>
      <c r="C930" s="5"/>
      <c r="D930" s="5"/>
      <c r="E930" s="5"/>
      <c r="F930" s="5"/>
      <c r="G930" s="5"/>
      <c r="H930" s="11"/>
      <c r="I930" s="12"/>
      <c r="J930" s="12"/>
      <c r="K930" s="12"/>
      <c r="L930" s="12"/>
      <c r="M930" s="12"/>
      <c r="N930" s="12"/>
      <c r="O930" s="11"/>
    </row>
    <row r="931">
      <c r="A931" s="6"/>
      <c r="B931" s="6"/>
      <c r="C931" s="6"/>
      <c r="D931" s="6"/>
      <c r="E931" s="6"/>
      <c r="F931" s="6"/>
      <c r="G931" s="6"/>
      <c r="H931" s="11"/>
      <c r="I931" s="12"/>
      <c r="J931" s="12"/>
      <c r="K931" s="12"/>
      <c r="L931" s="12"/>
      <c r="M931" s="12"/>
      <c r="N931" s="12"/>
      <c r="O931" s="11"/>
    </row>
    <row r="932">
      <c r="A932" s="5"/>
      <c r="B932" s="5"/>
      <c r="C932" s="5"/>
      <c r="D932" s="5"/>
      <c r="E932" s="5"/>
      <c r="F932" s="5"/>
      <c r="G932" s="5"/>
      <c r="H932" s="11"/>
      <c r="I932" s="12"/>
      <c r="J932" s="12"/>
      <c r="K932" s="12"/>
      <c r="L932" s="12"/>
      <c r="M932" s="12"/>
      <c r="N932" s="12"/>
      <c r="O932" s="11"/>
    </row>
    <row r="933">
      <c r="A933" s="6"/>
      <c r="B933" s="6"/>
      <c r="C933" s="6"/>
      <c r="D933" s="6"/>
      <c r="E933" s="6"/>
      <c r="F933" s="6"/>
      <c r="G933" s="6"/>
      <c r="H933" s="11"/>
      <c r="I933" s="12"/>
      <c r="J933" s="12"/>
      <c r="K933" s="12"/>
      <c r="L933" s="12"/>
      <c r="M933" s="12"/>
      <c r="N933" s="12"/>
      <c r="O933" s="11"/>
    </row>
    <row r="934">
      <c r="A934" s="5"/>
      <c r="B934" s="5"/>
      <c r="C934" s="5"/>
      <c r="D934" s="5"/>
      <c r="E934" s="5"/>
      <c r="F934" s="5"/>
      <c r="G934" s="5"/>
      <c r="H934" s="11"/>
      <c r="I934" s="12"/>
      <c r="J934" s="12"/>
      <c r="K934" s="12"/>
      <c r="L934" s="12"/>
      <c r="M934" s="12"/>
      <c r="N934" s="12"/>
      <c r="O934" s="11"/>
    </row>
    <row r="935">
      <c r="A935" s="6"/>
      <c r="B935" s="6"/>
      <c r="C935" s="6"/>
      <c r="D935" s="6"/>
      <c r="E935" s="6"/>
      <c r="F935" s="6"/>
      <c r="G935" s="6"/>
      <c r="H935" s="11"/>
      <c r="I935" s="12"/>
      <c r="J935" s="12"/>
      <c r="K935" s="12"/>
      <c r="L935" s="12"/>
      <c r="M935" s="12"/>
      <c r="N935" s="12"/>
      <c r="O935" s="11"/>
    </row>
    <row r="936">
      <c r="A936" s="5"/>
      <c r="B936" s="5"/>
      <c r="C936" s="5"/>
      <c r="D936" s="5"/>
      <c r="E936" s="5"/>
      <c r="F936" s="5"/>
      <c r="G936" s="5"/>
      <c r="H936" s="11"/>
      <c r="I936" s="12"/>
      <c r="J936" s="12"/>
      <c r="K936" s="12"/>
      <c r="L936" s="12"/>
      <c r="M936" s="12"/>
      <c r="N936" s="12"/>
      <c r="O936" s="11"/>
    </row>
    <row r="937">
      <c r="A937" s="6"/>
      <c r="B937" s="6"/>
      <c r="C937" s="6"/>
      <c r="D937" s="6"/>
      <c r="E937" s="6"/>
      <c r="F937" s="6"/>
      <c r="G937" s="6"/>
      <c r="H937" s="11"/>
      <c r="I937" s="12"/>
      <c r="J937" s="12"/>
      <c r="K937" s="12"/>
      <c r="L937" s="12"/>
      <c r="M937" s="12"/>
      <c r="N937" s="12"/>
      <c r="O937" s="11"/>
    </row>
    <row r="938">
      <c r="A938" s="5"/>
      <c r="B938" s="5"/>
      <c r="C938" s="5"/>
      <c r="D938" s="5"/>
      <c r="E938" s="5"/>
      <c r="F938" s="5"/>
      <c r="G938" s="5"/>
      <c r="H938" s="11"/>
      <c r="I938" s="12"/>
      <c r="J938" s="12"/>
      <c r="K938" s="12"/>
      <c r="L938" s="12"/>
      <c r="M938" s="12"/>
      <c r="N938" s="12"/>
      <c r="O938" s="11"/>
    </row>
    <row r="939">
      <c r="A939" s="6"/>
      <c r="B939" s="6"/>
      <c r="C939" s="6"/>
      <c r="D939" s="6"/>
      <c r="E939" s="6"/>
      <c r="F939" s="6"/>
      <c r="G939" s="6"/>
      <c r="H939" s="11"/>
      <c r="I939" s="12"/>
      <c r="J939" s="12"/>
      <c r="K939" s="12"/>
      <c r="L939" s="12"/>
      <c r="M939" s="12"/>
      <c r="N939" s="12"/>
      <c r="O939" s="11"/>
    </row>
    <row r="940">
      <c r="A940" s="5"/>
      <c r="B940" s="5"/>
      <c r="C940" s="5"/>
      <c r="D940" s="5"/>
      <c r="E940" s="5"/>
      <c r="F940" s="5"/>
      <c r="G940" s="5"/>
      <c r="H940" s="11"/>
      <c r="I940" s="12"/>
      <c r="J940" s="12"/>
      <c r="K940" s="12"/>
      <c r="L940" s="12"/>
      <c r="M940" s="12"/>
      <c r="N940" s="12"/>
      <c r="O940" s="11"/>
    </row>
    <row r="941">
      <c r="A941" s="6"/>
      <c r="B941" s="6"/>
      <c r="C941" s="6"/>
      <c r="D941" s="6"/>
      <c r="E941" s="6"/>
      <c r="F941" s="6"/>
      <c r="G941" s="6"/>
      <c r="H941" s="11"/>
      <c r="I941" s="12"/>
      <c r="J941" s="12"/>
      <c r="K941" s="12"/>
      <c r="L941" s="12"/>
      <c r="M941" s="12"/>
      <c r="N941" s="12"/>
      <c r="O941" s="11"/>
    </row>
    <row r="942">
      <c r="A942" s="5"/>
      <c r="B942" s="5"/>
      <c r="C942" s="5"/>
      <c r="D942" s="5"/>
      <c r="E942" s="5"/>
      <c r="F942" s="5"/>
      <c r="G942" s="5"/>
      <c r="H942" s="11"/>
      <c r="I942" s="12"/>
      <c r="J942" s="12"/>
      <c r="K942" s="12"/>
      <c r="L942" s="12"/>
      <c r="M942" s="12"/>
      <c r="N942" s="12"/>
      <c r="O942" s="11"/>
    </row>
    <row r="943">
      <c r="A943" s="6"/>
      <c r="B943" s="6"/>
      <c r="C943" s="6"/>
      <c r="D943" s="6"/>
      <c r="E943" s="6"/>
      <c r="F943" s="6"/>
      <c r="G943" s="6"/>
      <c r="H943" s="11"/>
      <c r="I943" s="12"/>
      <c r="J943" s="12"/>
      <c r="K943" s="12"/>
      <c r="L943" s="12"/>
      <c r="M943" s="12"/>
      <c r="N943" s="12"/>
      <c r="O943" s="11"/>
    </row>
    <row r="944">
      <c r="A944" s="5"/>
      <c r="B944" s="5"/>
      <c r="C944" s="5"/>
      <c r="D944" s="5"/>
      <c r="E944" s="5"/>
      <c r="F944" s="5"/>
      <c r="G944" s="5"/>
      <c r="H944" s="11"/>
      <c r="I944" s="12"/>
      <c r="J944" s="12"/>
      <c r="K944" s="12"/>
      <c r="L944" s="12"/>
      <c r="M944" s="12"/>
      <c r="N944" s="12"/>
      <c r="O944" s="11"/>
    </row>
    <row r="945">
      <c r="A945" s="6"/>
      <c r="B945" s="6"/>
      <c r="C945" s="6"/>
      <c r="D945" s="6"/>
      <c r="E945" s="6"/>
      <c r="F945" s="6"/>
      <c r="G945" s="6"/>
      <c r="H945" s="11"/>
      <c r="I945" s="12"/>
      <c r="J945" s="12"/>
      <c r="K945" s="12"/>
      <c r="L945" s="12"/>
      <c r="M945" s="12"/>
      <c r="N945" s="12"/>
      <c r="O945" s="11"/>
    </row>
    <row r="946">
      <c r="A946" s="5"/>
      <c r="B946" s="5"/>
      <c r="C946" s="5"/>
      <c r="D946" s="5"/>
      <c r="E946" s="5"/>
      <c r="F946" s="5"/>
      <c r="G946" s="5"/>
      <c r="H946" s="11"/>
      <c r="I946" s="12"/>
      <c r="J946" s="12"/>
      <c r="K946" s="12"/>
      <c r="L946" s="12"/>
      <c r="M946" s="12"/>
      <c r="N946" s="12"/>
      <c r="O946" s="11"/>
    </row>
    <row r="947">
      <c r="A947" s="6"/>
      <c r="B947" s="6"/>
      <c r="C947" s="6"/>
      <c r="D947" s="6"/>
      <c r="E947" s="6"/>
      <c r="F947" s="6"/>
      <c r="G947" s="6"/>
      <c r="H947" s="11"/>
      <c r="I947" s="12"/>
      <c r="J947" s="12"/>
      <c r="K947" s="12"/>
      <c r="L947" s="12"/>
      <c r="M947" s="12"/>
      <c r="N947" s="12"/>
      <c r="O947" s="11"/>
    </row>
    <row r="948">
      <c r="A948" s="5"/>
      <c r="B948" s="5"/>
      <c r="C948" s="5"/>
      <c r="D948" s="5"/>
      <c r="E948" s="5"/>
      <c r="F948" s="5"/>
      <c r="G948" s="5"/>
      <c r="H948" s="11"/>
      <c r="I948" s="12"/>
      <c r="J948" s="12"/>
      <c r="K948" s="12"/>
      <c r="L948" s="12"/>
      <c r="M948" s="12"/>
      <c r="N948" s="12"/>
      <c r="O948" s="11"/>
    </row>
    <row r="949">
      <c r="A949" s="6"/>
      <c r="B949" s="6"/>
      <c r="C949" s="6"/>
      <c r="D949" s="6"/>
      <c r="E949" s="6"/>
      <c r="F949" s="6"/>
      <c r="G949" s="6"/>
      <c r="H949" s="11"/>
      <c r="I949" s="12"/>
      <c r="J949" s="12"/>
      <c r="K949" s="12"/>
      <c r="L949" s="12"/>
      <c r="M949" s="12"/>
      <c r="N949" s="12"/>
      <c r="O949" s="11"/>
    </row>
    <row r="950">
      <c r="A950" s="5"/>
      <c r="B950" s="5"/>
      <c r="C950" s="5"/>
      <c r="D950" s="5"/>
      <c r="E950" s="5"/>
      <c r="F950" s="5"/>
      <c r="G950" s="5"/>
      <c r="H950" s="11"/>
      <c r="I950" s="12"/>
      <c r="J950" s="12"/>
      <c r="K950" s="12"/>
      <c r="L950" s="12"/>
      <c r="M950" s="12"/>
      <c r="N950" s="12"/>
      <c r="O950" s="11"/>
    </row>
    <row r="951">
      <c r="A951" s="6"/>
      <c r="B951" s="6"/>
      <c r="C951" s="6"/>
      <c r="D951" s="6"/>
      <c r="E951" s="6"/>
      <c r="F951" s="6"/>
      <c r="G951" s="6"/>
      <c r="H951" s="11"/>
      <c r="I951" s="12"/>
      <c r="J951" s="12"/>
      <c r="K951" s="12"/>
      <c r="L951" s="12"/>
      <c r="M951" s="12"/>
      <c r="N951" s="12"/>
      <c r="O951" s="11"/>
    </row>
    <row r="952">
      <c r="A952" s="5"/>
      <c r="B952" s="5"/>
      <c r="C952" s="5"/>
      <c r="D952" s="5"/>
      <c r="E952" s="5"/>
      <c r="F952" s="5"/>
      <c r="G952" s="5"/>
      <c r="H952" s="11"/>
      <c r="I952" s="12"/>
      <c r="J952" s="12"/>
      <c r="K952" s="12"/>
      <c r="L952" s="12"/>
      <c r="M952" s="12"/>
      <c r="N952" s="12"/>
      <c r="O952" s="11"/>
    </row>
    <row r="953">
      <c r="A953" s="6"/>
      <c r="B953" s="6"/>
      <c r="C953" s="6"/>
      <c r="D953" s="6"/>
      <c r="E953" s="6"/>
      <c r="F953" s="6"/>
      <c r="G953" s="6"/>
      <c r="H953" s="11"/>
      <c r="I953" s="12"/>
      <c r="J953" s="12"/>
      <c r="K953" s="12"/>
      <c r="L953" s="12"/>
      <c r="M953" s="12"/>
      <c r="N953" s="12"/>
      <c r="O953" s="11"/>
    </row>
    <row r="954">
      <c r="A954" s="5"/>
      <c r="B954" s="5"/>
      <c r="C954" s="5"/>
      <c r="D954" s="5"/>
      <c r="E954" s="5"/>
      <c r="F954" s="5"/>
      <c r="G954" s="5"/>
      <c r="H954" s="11"/>
      <c r="I954" s="12"/>
      <c r="J954" s="12"/>
      <c r="K954" s="12"/>
      <c r="L954" s="12"/>
      <c r="M954" s="12"/>
      <c r="N954" s="12"/>
      <c r="O954" s="11"/>
    </row>
    <row r="955">
      <c r="A955" s="6"/>
      <c r="B955" s="6"/>
      <c r="C955" s="6"/>
      <c r="D955" s="6"/>
      <c r="E955" s="6"/>
      <c r="F955" s="6"/>
      <c r="G955" s="6"/>
      <c r="H955" s="11"/>
      <c r="I955" s="12"/>
      <c r="J955" s="12"/>
      <c r="K955" s="12"/>
      <c r="L955" s="12"/>
      <c r="M955" s="12"/>
      <c r="N955" s="12"/>
      <c r="O955" s="11"/>
    </row>
    <row r="956">
      <c r="A956" s="5"/>
      <c r="B956" s="5"/>
      <c r="C956" s="5"/>
      <c r="D956" s="5"/>
      <c r="E956" s="5"/>
      <c r="F956" s="5"/>
      <c r="G956" s="5"/>
      <c r="H956" s="11"/>
      <c r="I956" s="12"/>
      <c r="J956" s="12"/>
      <c r="K956" s="12"/>
      <c r="L956" s="12"/>
      <c r="M956" s="12"/>
      <c r="N956" s="12"/>
      <c r="O956" s="11"/>
    </row>
    <row r="957">
      <c r="A957" s="6"/>
      <c r="B957" s="6"/>
      <c r="C957" s="6"/>
      <c r="D957" s="6"/>
      <c r="E957" s="6"/>
      <c r="F957" s="6"/>
      <c r="G957" s="6"/>
      <c r="H957" s="11"/>
      <c r="I957" s="12"/>
      <c r="J957" s="12"/>
      <c r="K957" s="12"/>
      <c r="L957" s="12"/>
      <c r="M957" s="12"/>
      <c r="N957" s="12"/>
      <c r="O957" s="11"/>
    </row>
    <row r="958">
      <c r="A958" s="5"/>
      <c r="B958" s="5"/>
      <c r="C958" s="5"/>
      <c r="D958" s="5"/>
      <c r="E958" s="5"/>
      <c r="F958" s="5"/>
      <c r="G958" s="5"/>
      <c r="H958" s="11"/>
      <c r="I958" s="12"/>
      <c r="J958" s="12"/>
      <c r="K958" s="12"/>
      <c r="L958" s="12"/>
      <c r="M958" s="12"/>
      <c r="N958" s="12"/>
      <c r="O958" s="11"/>
    </row>
    <row r="959">
      <c r="A959" s="6"/>
      <c r="B959" s="6"/>
      <c r="C959" s="6"/>
      <c r="D959" s="6"/>
      <c r="E959" s="6"/>
      <c r="F959" s="6"/>
      <c r="G959" s="6"/>
      <c r="H959" s="11"/>
      <c r="I959" s="12"/>
      <c r="J959" s="12"/>
      <c r="K959" s="12"/>
      <c r="L959" s="12"/>
      <c r="M959" s="12"/>
      <c r="N959" s="12"/>
      <c r="O959" s="11"/>
    </row>
    <row r="960">
      <c r="A960" s="5"/>
      <c r="B960" s="5"/>
      <c r="C960" s="5"/>
      <c r="D960" s="5"/>
      <c r="E960" s="5"/>
      <c r="F960" s="5"/>
      <c r="G960" s="5"/>
      <c r="H960" s="11"/>
      <c r="I960" s="12"/>
      <c r="J960" s="12"/>
      <c r="K960" s="12"/>
      <c r="L960" s="12"/>
      <c r="M960" s="12"/>
      <c r="N960" s="12"/>
      <c r="O960" s="11"/>
    </row>
    <row r="961">
      <c r="A961" s="6"/>
      <c r="B961" s="6"/>
      <c r="C961" s="6"/>
      <c r="D961" s="6"/>
      <c r="E961" s="6"/>
      <c r="F961" s="6"/>
      <c r="G961" s="6"/>
      <c r="H961" s="11"/>
      <c r="I961" s="12"/>
      <c r="J961" s="12"/>
      <c r="K961" s="12"/>
      <c r="L961" s="12"/>
      <c r="M961" s="12"/>
      <c r="N961" s="12"/>
      <c r="O961" s="11"/>
    </row>
    <row r="962">
      <c r="A962" s="5"/>
      <c r="B962" s="5"/>
      <c r="C962" s="5"/>
      <c r="D962" s="5"/>
      <c r="E962" s="5"/>
      <c r="F962" s="5"/>
      <c r="G962" s="5"/>
      <c r="H962" s="11"/>
      <c r="I962" s="12"/>
      <c r="J962" s="12"/>
      <c r="K962" s="12"/>
      <c r="L962" s="12"/>
      <c r="M962" s="12"/>
      <c r="N962" s="12"/>
      <c r="O962" s="11"/>
    </row>
    <row r="963">
      <c r="A963" s="6"/>
      <c r="B963" s="6"/>
      <c r="C963" s="6"/>
      <c r="D963" s="6"/>
      <c r="E963" s="6"/>
      <c r="F963" s="6"/>
      <c r="G963" s="6"/>
      <c r="H963" s="11"/>
      <c r="I963" s="12"/>
      <c r="J963" s="12"/>
      <c r="K963" s="12"/>
      <c r="L963" s="12"/>
      <c r="M963" s="12"/>
      <c r="N963" s="12"/>
      <c r="O963" s="11"/>
    </row>
    <row r="964">
      <c r="A964" s="5"/>
      <c r="B964" s="5"/>
      <c r="C964" s="5"/>
      <c r="D964" s="5"/>
      <c r="E964" s="5"/>
      <c r="F964" s="5"/>
      <c r="G964" s="5"/>
      <c r="H964" s="11"/>
      <c r="I964" s="12"/>
      <c r="J964" s="12"/>
      <c r="K964" s="12"/>
      <c r="L964" s="12"/>
      <c r="M964" s="12"/>
      <c r="N964" s="12"/>
      <c r="O964" s="11"/>
    </row>
    <row r="965">
      <c r="A965" s="6"/>
      <c r="B965" s="6"/>
      <c r="C965" s="6"/>
      <c r="D965" s="6"/>
      <c r="E965" s="6"/>
      <c r="F965" s="6"/>
      <c r="G965" s="6"/>
      <c r="H965" s="11"/>
      <c r="I965" s="12"/>
      <c r="J965" s="12"/>
      <c r="K965" s="12"/>
      <c r="L965" s="12"/>
      <c r="M965" s="12"/>
      <c r="N965" s="12"/>
      <c r="O965" s="11"/>
    </row>
    <row r="966">
      <c r="A966" s="5"/>
      <c r="B966" s="5"/>
      <c r="C966" s="5"/>
      <c r="D966" s="5"/>
      <c r="E966" s="5"/>
      <c r="F966" s="5"/>
      <c r="G966" s="5"/>
      <c r="H966" s="11"/>
      <c r="I966" s="12"/>
      <c r="J966" s="12"/>
      <c r="K966" s="12"/>
      <c r="L966" s="12"/>
      <c r="M966" s="12"/>
      <c r="N966" s="12"/>
      <c r="O966" s="11"/>
    </row>
    <row r="967">
      <c r="A967" s="6"/>
      <c r="B967" s="6"/>
      <c r="C967" s="6"/>
      <c r="D967" s="6"/>
      <c r="E967" s="6"/>
      <c r="F967" s="6"/>
      <c r="G967" s="6"/>
      <c r="H967" s="11"/>
      <c r="I967" s="12"/>
      <c r="J967" s="12"/>
      <c r="K967" s="12"/>
      <c r="L967" s="12"/>
      <c r="M967" s="12"/>
      <c r="N967" s="12"/>
      <c r="O967" s="11"/>
    </row>
    <row r="968">
      <c r="A968" s="5"/>
      <c r="B968" s="5"/>
      <c r="C968" s="5"/>
      <c r="D968" s="5"/>
      <c r="E968" s="5"/>
      <c r="F968" s="5"/>
      <c r="G968" s="5"/>
      <c r="H968" s="11"/>
      <c r="I968" s="12"/>
      <c r="J968" s="12"/>
      <c r="K968" s="12"/>
      <c r="L968" s="12"/>
      <c r="M968" s="12"/>
      <c r="N968" s="12"/>
      <c r="O968" s="11"/>
    </row>
    <row r="969">
      <c r="A969" s="6"/>
      <c r="B969" s="6"/>
      <c r="C969" s="6"/>
      <c r="D969" s="6"/>
      <c r="E969" s="6"/>
      <c r="F969" s="6"/>
      <c r="G969" s="6"/>
      <c r="H969" s="11"/>
      <c r="I969" s="12"/>
      <c r="J969" s="12"/>
      <c r="K969" s="12"/>
      <c r="L969" s="12"/>
      <c r="M969" s="12"/>
      <c r="N969" s="12"/>
      <c r="O969" s="11"/>
    </row>
    <row r="970">
      <c r="A970" s="5"/>
      <c r="B970" s="5"/>
      <c r="C970" s="5"/>
      <c r="D970" s="5"/>
      <c r="E970" s="5"/>
      <c r="F970" s="5"/>
      <c r="G970" s="5"/>
      <c r="H970" s="11"/>
      <c r="I970" s="12"/>
      <c r="J970" s="12"/>
      <c r="K970" s="12"/>
      <c r="L970" s="12"/>
      <c r="M970" s="12"/>
      <c r="N970" s="12"/>
      <c r="O970" s="11"/>
    </row>
    <row r="971">
      <c r="A971" s="6"/>
      <c r="B971" s="6"/>
      <c r="C971" s="6"/>
      <c r="D971" s="6"/>
      <c r="E971" s="6"/>
      <c r="F971" s="6"/>
      <c r="G971" s="6"/>
      <c r="H971" s="11"/>
      <c r="I971" s="12"/>
      <c r="J971" s="12"/>
      <c r="K971" s="12"/>
      <c r="L971" s="12"/>
      <c r="M971" s="12"/>
      <c r="N971" s="12"/>
      <c r="O971" s="11"/>
    </row>
    <row r="972">
      <c r="A972" s="5"/>
      <c r="B972" s="5"/>
      <c r="C972" s="5"/>
      <c r="D972" s="5"/>
      <c r="E972" s="5"/>
      <c r="F972" s="5"/>
      <c r="G972" s="5"/>
      <c r="H972" s="11"/>
      <c r="I972" s="12"/>
      <c r="J972" s="12"/>
      <c r="K972" s="12"/>
      <c r="L972" s="12"/>
      <c r="M972" s="12"/>
      <c r="N972" s="12"/>
      <c r="O972" s="11"/>
    </row>
    <row r="973">
      <c r="A973" s="6"/>
      <c r="B973" s="6"/>
      <c r="C973" s="6"/>
      <c r="D973" s="6"/>
      <c r="E973" s="6"/>
      <c r="F973" s="6"/>
      <c r="G973" s="6"/>
      <c r="H973" s="11"/>
      <c r="I973" s="12"/>
      <c r="J973" s="12"/>
      <c r="K973" s="12"/>
      <c r="L973" s="12"/>
      <c r="M973" s="12"/>
      <c r="N973" s="12"/>
      <c r="O973" s="11"/>
    </row>
    <row r="974">
      <c r="A974" s="5"/>
      <c r="B974" s="5"/>
      <c r="C974" s="5"/>
      <c r="D974" s="5"/>
      <c r="E974" s="5"/>
      <c r="F974" s="5"/>
      <c r="G974" s="5"/>
      <c r="H974" s="11"/>
      <c r="I974" s="12"/>
      <c r="J974" s="12"/>
      <c r="K974" s="12"/>
      <c r="L974" s="12"/>
      <c r="M974" s="12"/>
      <c r="N974" s="12"/>
      <c r="O974" s="11"/>
    </row>
    <row r="975">
      <c r="A975" s="6"/>
      <c r="B975" s="6"/>
      <c r="C975" s="6"/>
      <c r="D975" s="6"/>
      <c r="E975" s="6"/>
      <c r="F975" s="6"/>
      <c r="G975" s="6"/>
      <c r="H975" s="11"/>
      <c r="I975" s="12"/>
      <c r="J975" s="12"/>
      <c r="K975" s="12"/>
      <c r="L975" s="12"/>
      <c r="M975" s="12"/>
      <c r="N975" s="12"/>
      <c r="O975" s="11"/>
    </row>
    <row r="976">
      <c r="A976" s="5"/>
      <c r="B976" s="5"/>
      <c r="C976" s="5"/>
      <c r="D976" s="5"/>
      <c r="E976" s="5"/>
      <c r="F976" s="5"/>
      <c r="G976" s="5"/>
      <c r="H976" s="11"/>
      <c r="I976" s="12"/>
      <c r="J976" s="12"/>
      <c r="K976" s="12"/>
      <c r="L976" s="12"/>
      <c r="M976" s="12"/>
      <c r="N976" s="12"/>
      <c r="O976" s="11"/>
    </row>
    <row r="977">
      <c r="A977" s="6"/>
      <c r="B977" s="6"/>
      <c r="C977" s="6"/>
      <c r="D977" s="6"/>
      <c r="E977" s="6"/>
      <c r="F977" s="6"/>
      <c r="G977" s="6"/>
      <c r="H977" s="11"/>
      <c r="I977" s="12"/>
      <c r="J977" s="12"/>
      <c r="K977" s="12"/>
      <c r="L977" s="12"/>
      <c r="M977" s="12"/>
      <c r="N977" s="12"/>
      <c r="O977" s="11"/>
    </row>
    <row r="978">
      <c r="A978" s="5"/>
      <c r="B978" s="5"/>
      <c r="C978" s="5"/>
      <c r="D978" s="5"/>
      <c r="E978" s="5"/>
      <c r="F978" s="5"/>
      <c r="G978" s="5"/>
      <c r="H978" s="11"/>
      <c r="I978" s="12"/>
      <c r="J978" s="12"/>
      <c r="K978" s="12"/>
      <c r="L978" s="12"/>
      <c r="M978" s="12"/>
      <c r="N978" s="12"/>
      <c r="O978" s="11"/>
    </row>
    <row r="979">
      <c r="A979" s="6"/>
      <c r="B979" s="6"/>
      <c r="C979" s="6"/>
      <c r="D979" s="6"/>
      <c r="E979" s="6"/>
      <c r="F979" s="6"/>
      <c r="G979" s="6"/>
      <c r="H979" s="11"/>
      <c r="I979" s="12"/>
      <c r="J979" s="12"/>
      <c r="K979" s="12"/>
      <c r="L979" s="12"/>
      <c r="M979" s="12"/>
      <c r="N979" s="12"/>
      <c r="O979" s="11"/>
    </row>
    <row r="980">
      <c r="A980" s="5"/>
      <c r="B980" s="5"/>
      <c r="C980" s="5"/>
      <c r="D980" s="5"/>
      <c r="E980" s="5"/>
      <c r="F980" s="5"/>
      <c r="G980" s="5"/>
      <c r="H980" s="11"/>
      <c r="I980" s="12"/>
      <c r="J980" s="12"/>
      <c r="K980" s="12"/>
      <c r="L980" s="12"/>
      <c r="M980" s="12"/>
      <c r="N980" s="12"/>
      <c r="O980" s="11"/>
    </row>
    <row r="981">
      <c r="A981" s="6"/>
      <c r="B981" s="6"/>
      <c r="C981" s="6"/>
      <c r="D981" s="6"/>
      <c r="E981" s="6"/>
      <c r="F981" s="6"/>
      <c r="G981" s="6"/>
      <c r="H981" s="11"/>
      <c r="I981" s="12"/>
      <c r="J981" s="12"/>
      <c r="K981" s="12"/>
      <c r="L981" s="12"/>
      <c r="M981" s="12"/>
      <c r="N981" s="12"/>
      <c r="O981" s="11"/>
    </row>
    <row r="982">
      <c r="A982" s="5"/>
      <c r="B982" s="5"/>
      <c r="C982" s="5"/>
      <c r="D982" s="5"/>
      <c r="E982" s="5"/>
      <c r="F982" s="5"/>
      <c r="G982" s="5"/>
      <c r="H982" s="11"/>
      <c r="I982" s="12"/>
      <c r="J982" s="12"/>
      <c r="K982" s="12"/>
      <c r="L982" s="12"/>
      <c r="M982" s="12"/>
      <c r="N982" s="12"/>
      <c r="O982" s="11"/>
    </row>
    <row r="983">
      <c r="A983" s="6"/>
      <c r="B983" s="6"/>
      <c r="C983" s="6"/>
      <c r="D983" s="6"/>
      <c r="E983" s="6"/>
      <c r="F983" s="6"/>
      <c r="G983" s="6"/>
      <c r="H983" s="11"/>
      <c r="I983" s="12"/>
      <c r="J983" s="12"/>
      <c r="K983" s="12"/>
      <c r="L983" s="12"/>
      <c r="M983" s="12"/>
      <c r="N983" s="12"/>
      <c r="O983" s="11"/>
    </row>
    <row r="984">
      <c r="A984" s="5"/>
      <c r="B984" s="5"/>
      <c r="C984" s="5"/>
      <c r="D984" s="5"/>
      <c r="E984" s="5"/>
      <c r="F984" s="5"/>
      <c r="G984" s="5"/>
      <c r="H984" s="11"/>
      <c r="I984" s="12"/>
      <c r="J984" s="12"/>
      <c r="K984" s="12"/>
      <c r="L984" s="12"/>
      <c r="M984" s="12"/>
      <c r="N984" s="12"/>
      <c r="O984" s="11"/>
    </row>
    <row r="985">
      <c r="A985" s="6"/>
      <c r="B985" s="6"/>
      <c r="C985" s="6"/>
      <c r="D985" s="6"/>
      <c r="E985" s="6"/>
      <c r="F985" s="6"/>
      <c r="G985" s="6"/>
      <c r="H985" s="11"/>
      <c r="I985" s="12"/>
      <c r="J985" s="12"/>
      <c r="K985" s="12"/>
      <c r="L985" s="12"/>
      <c r="M985" s="12"/>
      <c r="N985" s="12"/>
      <c r="O985" s="11"/>
    </row>
    <row r="986">
      <c r="A986" s="5"/>
      <c r="B986" s="5"/>
      <c r="C986" s="5"/>
      <c r="D986" s="5"/>
      <c r="E986" s="5"/>
      <c r="F986" s="5"/>
      <c r="G986" s="5"/>
      <c r="H986" s="11"/>
      <c r="I986" s="12"/>
      <c r="J986" s="12"/>
      <c r="K986" s="12"/>
      <c r="L986" s="12"/>
      <c r="M986" s="12"/>
      <c r="N986" s="12"/>
      <c r="O986" s="11"/>
    </row>
    <row r="987">
      <c r="A987" s="6"/>
      <c r="B987" s="6"/>
      <c r="C987" s="6"/>
      <c r="D987" s="6"/>
      <c r="E987" s="6"/>
      <c r="F987" s="6"/>
      <c r="G987" s="6"/>
      <c r="H987" s="11"/>
      <c r="I987" s="12"/>
      <c r="J987" s="12"/>
      <c r="K987" s="12"/>
      <c r="L987" s="12"/>
      <c r="M987" s="12"/>
      <c r="N987" s="12"/>
      <c r="O987" s="11"/>
    </row>
    <row r="988">
      <c r="A988" s="5"/>
      <c r="B988" s="5"/>
      <c r="C988" s="5"/>
      <c r="D988" s="5"/>
      <c r="E988" s="5"/>
      <c r="F988" s="5"/>
      <c r="G988" s="5"/>
      <c r="H988" s="11"/>
      <c r="I988" s="12"/>
      <c r="J988" s="12"/>
      <c r="K988" s="12"/>
      <c r="L988" s="12"/>
      <c r="M988" s="12"/>
      <c r="N988" s="12"/>
      <c r="O988" s="11"/>
    </row>
    <row r="989">
      <c r="A989" s="6"/>
      <c r="B989" s="6"/>
      <c r="C989" s="6"/>
      <c r="D989" s="6"/>
      <c r="E989" s="6"/>
      <c r="F989" s="6"/>
      <c r="G989" s="6"/>
      <c r="H989" s="11"/>
      <c r="I989" s="12"/>
      <c r="J989" s="12"/>
      <c r="K989" s="12"/>
      <c r="L989" s="12"/>
      <c r="M989" s="12"/>
      <c r="N989" s="12"/>
      <c r="O989" s="11"/>
    </row>
    <row r="990">
      <c r="A990" s="5"/>
      <c r="B990" s="5"/>
      <c r="C990" s="5"/>
      <c r="D990" s="5"/>
      <c r="E990" s="5"/>
      <c r="F990" s="5"/>
      <c r="G990" s="5"/>
      <c r="H990" s="11"/>
      <c r="I990" s="12"/>
      <c r="J990" s="12"/>
      <c r="K990" s="12"/>
      <c r="L990" s="12"/>
      <c r="M990" s="12"/>
      <c r="N990" s="12"/>
      <c r="O990" s="11"/>
    </row>
    <row r="991">
      <c r="A991" s="6"/>
      <c r="B991" s="6"/>
      <c r="C991" s="6"/>
      <c r="D991" s="6"/>
      <c r="E991" s="6"/>
      <c r="F991" s="6"/>
      <c r="G991" s="6"/>
      <c r="H991" s="11"/>
      <c r="I991" s="12"/>
      <c r="J991" s="12"/>
      <c r="K991" s="12"/>
      <c r="L991" s="12"/>
      <c r="M991" s="12"/>
      <c r="N991" s="12"/>
      <c r="O991" s="11"/>
    </row>
    <row r="992">
      <c r="A992" s="5"/>
      <c r="B992" s="5"/>
      <c r="C992" s="5"/>
      <c r="D992" s="5"/>
      <c r="E992" s="5"/>
      <c r="F992" s="5"/>
      <c r="G992" s="5"/>
      <c r="H992" s="11"/>
      <c r="I992" s="12"/>
      <c r="J992" s="12"/>
      <c r="K992" s="12"/>
      <c r="L992" s="12"/>
      <c r="M992" s="12"/>
      <c r="N992" s="12"/>
      <c r="O992" s="11"/>
    </row>
    <row r="993">
      <c r="A993" s="6"/>
      <c r="B993" s="6"/>
      <c r="C993" s="6"/>
      <c r="D993" s="6"/>
      <c r="E993" s="6"/>
      <c r="F993" s="6"/>
      <c r="G993" s="6"/>
      <c r="H993" s="11"/>
      <c r="I993" s="12"/>
      <c r="J993" s="12"/>
      <c r="K993" s="12"/>
      <c r="L993" s="12"/>
      <c r="M993" s="12"/>
      <c r="N993" s="12"/>
      <c r="O993" s="11"/>
    </row>
    <row r="994">
      <c r="A994" s="5"/>
      <c r="B994" s="5"/>
      <c r="C994" s="5"/>
      <c r="D994" s="5"/>
      <c r="E994" s="5"/>
      <c r="F994" s="5"/>
      <c r="G994" s="5"/>
      <c r="H994" s="11"/>
      <c r="I994" s="12"/>
      <c r="J994" s="12"/>
      <c r="K994" s="12"/>
      <c r="L994" s="12"/>
      <c r="M994" s="12"/>
      <c r="N994" s="12"/>
      <c r="O994" s="11"/>
    </row>
    <row r="995">
      <c r="A995" s="6"/>
      <c r="B995" s="6"/>
      <c r="C995" s="6"/>
      <c r="D995" s="6"/>
      <c r="E995" s="6"/>
      <c r="F995" s="6"/>
      <c r="G995" s="6"/>
      <c r="H995" s="11"/>
      <c r="I995" s="12"/>
      <c r="J995" s="12"/>
      <c r="K995" s="12"/>
      <c r="L995" s="12"/>
      <c r="M995" s="12"/>
      <c r="N995" s="12"/>
      <c r="O995" s="11"/>
    </row>
    <row r="996">
      <c r="A996" s="5"/>
      <c r="B996" s="5"/>
      <c r="C996" s="5"/>
      <c r="D996" s="5"/>
      <c r="E996" s="5"/>
      <c r="F996" s="5"/>
      <c r="G996" s="5"/>
      <c r="H996" s="11"/>
      <c r="I996" s="12"/>
      <c r="J996" s="12"/>
      <c r="K996" s="12"/>
      <c r="L996" s="12"/>
      <c r="M996" s="12"/>
      <c r="N996" s="12"/>
      <c r="O996" s="11"/>
    </row>
    <row r="997">
      <c r="A997" s="6"/>
      <c r="B997" s="6"/>
      <c r="C997" s="6"/>
      <c r="D997" s="6"/>
      <c r="E997" s="6"/>
      <c r="F997" s="6"/>
      <c r="G997" s="6"/>
      <c r="H997" s="11"/>
      <c r="I997" s="12"/>
      <c r="J997" s="12"/>
      <c r="K997" s="12"/>
      <c r="L997" s="12"/>
      <c r="M997" s="12"/>
      <c r="N997" s="12"/>
      <c r="O997" s="11"/>
    </row>
    <row r="998">
      <c r="A998" s="5"/>
      <c r="B998" s="5"/>
      <c r="C998" s="5"/>
      <c r="D998" s="5"/>
      <c r="E998" s="5"/>
      <c r="F998" s="5"/>
      <c r="G998" s="5"/>
      <c r="H998" s="11"/>
      <c r="I998" s="12"/>
      <c r="J998" s="12"/>
      <c r="K998" s="12"/>
      <c r="L998" s="12"/>
      <c r="M998" s="12"/>
      <c r="N998" s="12"/>
      <c r="O998" s="11"/>
    </row>
    <row r="999">
      <c r="A999" s="6"/>
      <c r="B999" s="6"/>
      <c r="C999" s="6"/>
      <c r="D999" s="6"/>
      <c r="E999" s="6"/>
      <c r="F999" s="6"/>
      <c r="G999" s="6"/>
      <c r="H999" s="11"/>
      <c r="I999" s="12"/>
      <c r="J999" s="12"/>
      <c r="K999" s="12"/>
      <c r="L999" s="12"/>
      <c r="M999" s="12"/>
      <c r="N999" s="12"/>
      <c r="O999" s="11"/>
    </row>
    <row r="1000">
      <c r="A1000" s="5"/>
      <c r="B1000" s="5"/>
      <c r="C1000" s="5"/>
      <c r="D1000" s="5"/>
      <c r="E1000" s="5"/>
      <c r="F1000" s="5"/>
      <c r="G1000" s="5"/>
      <c r="H1000" s="11"/>
      <c r="I1000" s="12"/>
      <c r="J1000" s="12"/>
      <c r="K1000" s="12"/>
      <c r="L1000" s="12"/>
      <c r="M1000" s="12"/>
      <c r="N1000" s="12"/>
      <c r="O1000" s="11"/>
    </row>
    <row r="1001">
      <c r="A1001" s="6"/>
      <c r="B1001" s="6"/>
      <c r="C1001" s="6"/>
      <c r="D1001" s="6"/>
      <c r="E1001" s="6"/>
      <c r="F1001" s="6"/>
      <c r="G1001" s="6"/>
      <c r="H1001" s="11"/>
      <c r="I1001" s="12"/>
      <c r="J1001" s="12"/>
      <c r="K1001" s="12"/>
      <c r="L1001" s="12"/>
      <c r="M1001" s="12"/>
      <c r="N1001" s="12"/>
      <c r="O1001" s="11"/>
    </row>
    <row r="1002">
      <c r="A1002" s="5"/>
      <c r="B1002" s="5"/>
      <c r="C1002" s="5"/>
      <c r="D1002" s="5"/>
      <c r="E1002" s="5"/>
      <c r="F1002" s="5"/>
      <c r="G1002" s="5"/>
      <c r="H1002" s="11"/>
      <c r="I1002" s="12"/>
      <c r="J1002" s="12"/>
      <c r="K1002" s="12"/>
      <c r="L1002" s="12"/>
      <c r="M1002" s="12"/>
      <c r="N1002" s="12"/>
      <c r="O1002" s="11"/>
    </row>
    <row r="1003">
      <c r="A1003" s="6"/>
      <c r="B1003" s="6"/>
      <c r="C1003" s="6"/>
      <c r="D1003" s="6"/>
      <c r="E1003" s="6"/>
      <c r="F1003" s="6"/>
      <c r="G1003" s="6"/>
      <c r="H1003" s="11"/>
      <c r="I1003" s="12"/>
      <c r="J1003" s="12"/>
      <c r="K1003" s="12"/>
      <c r="L1003" s="12"/>
      <c r="M1003" s="12"/>
      <c r="N1003" s="12"/>
      <c r="O1003" s="11"/>
    </row>
    <row r="1004">
      <c r="A1004" s="5"/>
      <c r="B1004" s="5"/>
      <c r="C1004" s="5"/>
      <c r="D1004" s="5"/>
      <c r="E1004" s="5"/>
      <c r="F1004" s="5"/>
      <c r="G1004" s="5"/>
      <c r="H1004" s="11"/>
      <c r="I1004" s="12"/>
      <c r="J1004" s="12"/>
      <c r="K1004" s="12"/>
      <c r="L1004" s="12"/>
      <c r="M1004" s="12"/>
      <c r="N1004" s="12"/>
      <c r="O1004" s="11"/>
    </row>
  </sheetData>
  <autoFilter ref="$A$1:$G$1004"/>
  <conditionalFormatting sqref="E2:E1004">
    <cfRule type="expression" dxfId="4" priority="1">
      <formula>AND(#REF!="StraightFly", E2&lt;&gt;"Top")</formula>
    </cfRule>
  </conditionalFormatting>
  <conditionalFormatting sqref="P1:P1004">
    <cfRule type="containsText" dxfId="5" priority="2" operator="containsText" text="TRUE">
      <formula>NOT(ISERROR(SEARCH(("TRUE"),(P1))))</formula>
    </cfRule>
  </conditionalFormatting>
  <conditionalFormatting sqref="P1:P1004">
    <cfRule type="containsText" dxfId="6" priority="3" operator="containsText" text="FALSE">
      <formula>NOT(ISERROR(SEARCH(("FALSE"),(P1))))</formula>
    </cfRule>
  </conditionalFormatting>
  <dataValidations>
    <dataValidation type="list" allowBlank="1" showErrorMessage="1" sqref="D2:D1004">
      <formula1>EnemyTypes!$A$2:$A1004</formula1>
    </dataValidation>
    <dataValidation type="list" allowBlank="1" showErrorMessage="1" sqref="E2:E1004">
      <formula1>"Bottom,Left,Right,Top,Enemy"</formula1>
    </dataValidation>
    <dataValidation type="custom" allowBlank="1" showDropDown="1" sqref="F2:F1004">
      <formula1>Limits!$B$5&gt;F2</formula1>
    </dataValidation>
    <dataValidation type="custom" allowBlank="1" showDropDown="1" sqref="B2:B1004">
      <formula1>Limits!$B$2&gt;B2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1" max="21" width="14.88"/>
    <col customWidth="1" min="24" max="24" width="16.75"/>
    <col customWidth="1" min="25" max="25" width="17.25"/>
    <col customWidth="1" min="26" max="26" width="18.25"/>
    <col customWidth="1" min="27" max="27" width="18.13"/>
    <col customWidth="1" min="28" max="28" width="19.25"/>
    <col customWidth="1" min="35" max="35" width="10.13"/>
    <col customWidth="1" min="36" max="36" width="20.63"/>
  </cols>
  <sheetData>
    <row r="1">
      <c r="A1" s="2" t="s">
        <v>34</v>
      </c>
      <c r="B1" s="2" t="s">
        <v>35</v>
      </c>
      <c r="C1" s="2" t="s">
        <v>36</v>
      </c>
      <c r="D1" s="13" t="s">
        <v>51</v>
      </c>
      <c r="E1" s="14"/>
      <c r="F1" s="14"/>
      <c r="G1" s="15"/>
      <c r="H1" s="15"/>
      <c r="I1" s="15"/>
      <c r="J1" s="10" t="s">
        <v>52</v>
      </c>
      <c r="K1" s="10" t="s">
        <v>53</v>
      </c>
      <c r="L1" s="10" t="s">
        <v>54</v>
      </c>
      <c r="M1" s="10" t="s">
        <v>55</v>
      </c>
      <c r="N1" s="15"/>
      <c r="O1" s="15"/>
      <c r="P1" s="15"/>
      <c r="Q1" s="15"/>
      <c r="R1" s="15"/>
      <c r="S1" s="15"/>
      <c r="T1" s="2" t="s">
        <v>56</v>
      </c>
      <c r="U1" s="2" t="s">
        <v>57</v>
      </c>
      <c r="V1" s="2" t="s">
        <v>58</v>
      </c>
      <c r="W1" s="2" t="s">
        <v>59</v>
      </c>
      <c r="X1" s="10" t="s">
        <v>60</v>
      </c>
      <c r="Y1" s="10" t="s">
        <v>61</v>
      </c>
      <c r="Z1" s="10" t="s">
        <v>62</v>
      </c>
      <c r="AA1" s="10" t="s">
        <v>63</v>
      </c>
      <c r="AB1" s="10" t="s">
        <v>64</v>
      </c>
      <c r="AC1" s="15"/>
      <c r="AD1" s="15"/>
      <c r="AE1" s="15"/>
      <c r="AF1" s="15"/>
      <c r="AG1" s="15"/>
      <c r="AH1" s="11"/>
      <c r="AI1" s="2" t="s">
        <v>43</v>
      </c>
      <c r="AJ1" s="2" t="s">
        <v>44</v>
      </c>
      <c r="AK1" s="2" t="s">
        <v>45</v>
      </c>
      <c r="AL1" s="15"/>
      <c r="AM1" s="15"/>
      <c r="AN1" s="15"/>
      <c r="AO1" s="15"/>
    </row>
    <row r="2">
      <c r="A2" s="7">
        <v>0.0</v>
      </c>
      <c r="B2" s="7">
        <v>2.703927</v>
      </c>
      <c r="C2" s="7">
        <v>2.671536</v>
      </c>
      <c r="D2" s="7">
        <v>0.0</v>
      </c>
      <c r="E2" s="16"/>
      <c r="F2" s="16"/>
      <c r="J2" s="12">
        <f t="shared" ref="J2:K2" si="1">INT((B2*16)+0.5)</f>
        <v>43</v>
      </c>
      <c r="K2" s="12">
        <f t="shared" si="1"/>
        <v>43</v>
      </c>
      <c r="L2" s="12">
        <f t="shared" ref="L2:M2" si="2">J2/16</f>
        <v>2.6875</v>
      </c>
      <c r="M2" s="12">
        <f t="shared" si="2"/>
        <v>2.6875</v>
      </c>
      <c r="T2" s="1">
        <v>0.0</v>
      </c>
      <c r="U2" s="17">
        <v>0.0</v>
      </c>
      <c r="V2" s="17">
        <v>43.0</v>
      </c>
      <c r="W2" s="17">
        <v>43.0</v>
      </c>
      <c r="X2" s="12">
        <f t="shared" ref="X2:Y2" si="3">V2/16</f>
        <v>2.6875</v>
      </c>
      <c r="Y2" s="12">
        <f t="shared" si="3"/>
        <v>2.6875</v>
      </c>
      <c r="Z2" s="12">
        <f t="shared" ref="Z2:AA2" si="4">V2+128</f>
        <v>171</v>
      </c>
      <c r="AA2" s="12">
        <f t="shared" si="4"/>
        <v>171</v>
      </c>
      <c r="AB2" s="12">
        <f t="shared" ref="AB2:AB32" si="9">BITOR(Z2,BITLSHIFT(AA2,8))</f>
        <v>43947</v>
      </c>
      <c r="AH2" s="11"/>
      <c r="AI2" s="1" t="b">
        <f t="shared" ref="AI2:AI295" si="10">ISNUMBER(U2)</f>
        <v>1</v>
      </c>
      <c r="AJ2" s="1" t="s">
        <v>64</v>
      </c>
      <c r="AK2" s="1" t="s">
        <v>46</v>
      </c>
    </row>
    <row r="3">
      <c r="A3" s="7">
        <v>0.0</v>
      </c>
      <c r="B3" s="7">
        <v>2.519136</v>
      </c>
      <c r="C3" s="7">
        <v>2.344598</v>
      </c>
      <c r="D3" s="7">
        <v>1.0</v>
      </c>
      <c r="E3" s="16"/>
      <c r="F3" s="16"/>
      <c r="J3" s="12">
        <f t="shared" ref="J3:K3" si="5">INT((B3*16)+0.5)</f>
        <v>40</v>
      </c>
      <c r="K3" s="12">
        <f t="shared" si="5"/>
        <v>38</v>
      </c>
      <c r="L3" s="12">
        <f t="shared" ref="L3:M3" si="6">J3/16</f>
        <v>2.5</v>
      </c>
      <c r="M3" s="12">
        <f t="shared" si="6"/>
        <v>2.375</v>
      </c>
      <c r="T3" s="1">
        <v>1.0</v>
      </c>
      <c r="U3" s="17">
        <v>0.0</v>
      </c>
      <c r="V3" s="17">
        <v>38.0</v>
      </c>
      <c r="W3" s="17">
        <v>34.0</v>
      </c>
      <c r="X3" s="12">
        <f t="shared" ref="X3:Y3" si="7">V3/16</f>
        <v>2.375</v>
      </c>
      <c r="Y3" s="12">
        <f t="shared" si="7"/>
        <v>2.125</v>
      </c>
      <c r="Z3" s="12">
        <f t="shared" ref="Z3:AA3" si="8">V3+128</f>
        <v>166</v>
      </c>
      <c r="AA3" s="12">
        <f t="shared" si="8"/>
        <v>162</v>
      </c>
      <c r="AB3" s="12">
        <f t="shared" si="9"/>
        <v>41638</v>
      </c>
      <c r="AH3" s="11"/>
      <c r="AI3" s="1" t="b">
        <f t="shared" si="10"/>
        <v>1</v>
      </c>
      <c r="AJ3" s="1" t="s">
        <v>58</v>
      </c>
      <c r="AK3" s="1" t="s">
        <v>48</v>
      </c>
    </row>
    <row r="4">
      <c r="A4" s="7">
        <v>0.0</v>
      </c>
      <c r="B4" s="7">
        <v>2.359159</v>
      </c>
      <c r="C4" s="7">
        <v>2.104856</v>
      </c>
      <c r="D4" s="7">
        <v>2.0</v>
      </c>
      <c r="E4" s="16"/>
      <c r="F4" s="16"/>
      <c r="J4" s="12">
        <f t="shared" ref="J4:K4" si="11">INT((B4*16)+0.5)</f>
        <v>38</v>
      </c>
      <c r="K4" s="12">
        <f t="shared" si="11"/>
        <v>34</v>
      </c>
      <c r="L4" s="12">
        <f t="shared" ref="L4:M4" si="12">J4/16</f>
        <v>2.375</v>
      </c>
      <c r="M4" s="12">
        <f t="shared" si="12"/>
        <v>2.125</v>
      </c>
      <c r="T4" s="1">
        <v>2.0</v>
      </c>
      <c r="U4" s="17">
        <v>0.0</v>
      </c>
      <c r="V4" s="17">
        <v>32.0</v>
      </c>
      <c r="W4" s="17">
        <v>27.0</v>
      </c>
      <c r="X4" s="12">
        <f t="shared" ref="X4:Y4" si="13">V4/16</f>
        <v>2</v>
      </c>
      <c r="Y4" s="12">
        <f t="shared" si="13"/>
        <v>1.6875</v>
      </c>
      <c r="Z4" s="12">
        <f t="shared" ref="Z4:AA4" si="14">V4+128</f>
        <v>160</v>
      </c>
      <c r="AA4" s="12">
        <f t="shared" si="14"/>
        <v>155</v>
      </c>
      <c r="AB4" s="12">
        <f t="shared" si="9"/>
        <v>39840</v>
      </c>
      <c r="AH4" s="11"/>
      <c r="AI4" s="1" t="b">
        <f t="shared" si="10"/>
        <v>1</v>
      </c>
      <c r="AJ4" s="1" t="s">
        <v>59</v>
      </c>
      <c r="AK4" s="1" t="s">
        <v>48</v>
      </c>
    </row>
    <row r="5">
      <c r="A5" s="7">
        <v>0.0</v>
      </c>
      <c r="B5" s="7">
        <v>2.202858</v>
      </c>
      <c r="C5" s="7">
        <v>1.896835</v>
      </c>
      <c r="D5" s="7">
        <v>3.0</v>
      </c>
      <c r="E5" s="16"/>
      <c r="F5" s="16"/>
      <c r="J5" s="12">
        <f t="shared" ref="J5:K5" si="15">INT((B5*16)+0.5)</f>
        <v>35</v>
      </c>
      <c r="K5" s="12">
        <f t="shared" si="15"/>
        <v>30</v>
      </c>
      <c r="L5" s="12">
        <f t="shared" ref="L5:M5" si="16">J5/16</f>
        <v>2.1875</v>
      </c>
      <c r="M5" s="12">
        <f t="shared" si="16"/>
        <v>1.875</v>
      </c>
      <c r="T5" s="1">
        <v>3.0</v>
      </c>
      <c r="U5" s="1">
        <v>0.0</v>
      </c>
      <c r="V5" s="1">
        <v>28.0</v>
      </c>
      <c r="W5" s="1">
        <v>24.0</v>
      </c>
      <c r="X5" s="12">
        <f t="shared" ref="X5:Y5" si="17">V5/16</f>
        <v>1.75</v>
      </c>
      <c r="Y5" s="12">
        <f t="shared" si="17"/>
        <v>1.5</v>
      </c>
      <c r="Z5" s="12">
        <f t="shared" ref="Z5:AA5" si="18">V5+128</f>
        <v>156</v>
      </c>
      <c r="AA5" s="12">
        <f t="shared" si="18"/>
        <v>152</v>
      </c>
      <c r="AB5" s="12">
        <f t="shared" si="9"/>
        <v>39068</v>
      </c>
      <c r="AH5" s="11"/>
      <c r="AI5" s="1" t="b">
        <f t="shared" si="10"/>
        <v>1</v>
      </c>
    </row>
    <row r="6">
      <c r="A6" s="7">
        <v>0.0</v>
      </c>
      <c r="B6" s="7">
        <v>1.98253</v>
      </c>
      <c r="C6" s="7">
        <v>1.665846</v>
      </c>
      <c r="D6" s="7">
        <v>4.0</v>
      </c>
      <c r="E6" s="16"/>
      <c r="F6" s="16"/>
      <c r="J6" s="12">
        <f t="shared" ref="J6:K6" si="19">INT((B6*16)+0.5)</f>
        <v>32</v>
      </c>
      <c r="K6" s="12">
        <f t="shared" si="19"/>
        <v>27</v>
      </c>
      <c r="L6" s="12">
        <f t="shared" ref="L6:M6" si="20">J6/16</f>
        <v>2</v>
      </c>
      <c r="M6" s="12">
        <f t="shared" si="20"/>
        <v>1.6875</v>
      </c>
      <c r="T6" s="1">
        <v>4.0</v>
      </c>
      <c r="U6" s="17">
        <v>0.0</v>
      </c>
      <c r="V6" s="17">
        <v>20.0</v>
      </c>
      <c r="W6" s="17">
        <v>22.0</v>
      </c>
      <c r="X6" s="12">
        <f t="shared" ref="X6:Y6" si="21">V6/16</f>
        <v>1.25</v>
      </c>
      <c r="Y6" s="12">
        <f t="shared" si="21"/>
        <v>1.375</v>
      </c>
      <c r="Z6" s="12">
        <f t="shared" ref="Z6:AA6" si="22">V6+128</f>
        <v>148</v>
      </c>
      <c r="AA6" s="12">
        <f t="shared" si="22"/>
        <v>150</v>
      </c>
      <c r="AB6" s="12">
        <f t="shared" si="9"/>
        <v>38548</v>
      </c>
      <c r="AH6" s="11"/>
      <c r="AI6" s="1" t="b">
        <f t="shared" si="10"/>
        <v>1</v>
      </c>
    </row>
    <row r="7">
      <c r="A7" s="7">
        <v>0.0</v>
      </c>
      <c r="B7" s="7">
        <v>1.747988</v>
      </c>
      <c r="C7" s="7">
        <v>1.513038</v>
      </c>
      <c r="D7" s="7">
        <v>5.0</v>
      </c>
      <c r="E7" s="16"/>
      <c r="F7" s="16"/>
      <c r="J7" s="12">
        <f t="shared" ref="J7:K7" si="23">INT((B7*16)+0.5)</f>
        <v>28</v>
      </c>
      <c r="K7" s="12">
        <f t="shared" si="23"/>
        <v>24</v>
      </c>
      <c r="L7" s="12">
        <f t="shared" ref="L7:M7" si="24">J7/16</f>
        <v>1.75</v>
      </c>
      <c r="M7" s="12">
        <f t="shared" si="24"/>
        <v>1.5</v>
      </c>
      <c r="T7" s="1">
        <v>5.0</v>
      </c>
      <c r="U7" s="17">
        <v>0.0</v>
      </c>
      <c r="V7" s="17">
        <v>15.0</v>
      </c>
      <c r="W7" s="17">
        <v>23.0</v>
      </c>
      <c r="X7" s="12">
        <f t="shared" ref="X7:Y7" si="25">V7/16</f>
        <v>0.9375</v>
      </c>
      <c r="Y7" s="12">
        <f t="shared" si="25"/>
        <v>1.4375</v>
      </c>
      <c r="Z7" s="12">
        <f t="shared" ref="Z7:AA7" si="26">V7+128</f>
        <v>143</v>
      </c>
      <c r="AA7" s="12">
        <f t="shared" si="26"/>
        <v>151</v>
      </c>
      <c r="AB7" s="12">
        <f t="shared" si="9"/>
        <v>38799</v>
      </c>
      <c r="AH7" s="11"/>
      <c r="AI7" s="1" t="b">
        <f t="shared" si="10"/>
        <v>1</v>
      </c>
    </row>
    <row r="8">
      <c r="A8" s="7">
        <v>0.0</v>
      </c>
      <c r="B8" s="7">
        <v>1.495936</v>
      </c>
      <c r="C8" s="7">
        <v>1.407815</v>
      </c>
      <c r="D8" s="7">
        <v>6.0</v>
      </c>
      <c r="E8" s="16"/>
      <c r="F8" s="16"/>
      <c r="J8" s="12">
        <f t="shared" ref="J8:K8" si="27">INT((B8*16)+0.5)</f>
        <v>24</v>
      </c>
      <c r="K8" s="12">
        <f t="shared" si="27"/>
        <v>23</v>
      </c>
      <c r="L8" s="12">
        <f t="shared" ref="L8:M8" si="28">J8/16</f>
        <v>1.5</v>
      </c>
      <c r="M8" s="12">
        <f t="shared" si="28"/>
        <v>1.4375</v>
      </c>
      <c r="T8" s="1">
        <v>6.0</v>
      </c>
      <c r="U8" s="17">
        <v>0.0</v>
      </c>
      <c r="V8" s="17">
        <v>12.0</v>
      </c>
      <c r="W8" s="17">
        <v>27.0</v>
      </c>
      <c r="X8" s="12">
        <f t="shared" ref="X8:Y8" si="29">V8/16</f>
        <v>0.75</v>
      </c>
      <c r="Y8" s="12">
        <f t="shared" si="29"/>
        <v>1.6875</v>
      </c>
      <c r="Z8" s="12">
        <f t="shared" ref="Z8:AA8" si="30">V8+128</f>
        <v>140</v>
      </c>
      <c r="AA8" s="12">
        <f t="shared" si="30"/>
        <v>155</v>
      </c>
      <c r="AB8" s="12">
        <f t="shared" si="9"/>
        <v>39820</v>
      </c>
      <c r="AH8" s="11"/>
      <c r="AI8" s="1" t="b">
        <f t="shared" si="10"/>
        <v>1</v>
      </c>
    </row>
    <row r="9">
      <c r="A9" s="7">
        <v>0.0</v>
      </c>
      <c r="B9" s="7">
        <v>1.268241</v>
      </c>
      <c r="C9" s="7">
        <v>1.367338</v>
      </c>
      <c r="D9" s="7">
        <v>7.0</v>
      </c>
      <c r="E9" s="16"/>
      <c r="F9" s="16"/>
      <c r="J9" s="12">
        <f t="shared" ref="J9:K9" si="31">INT((B9*16)+0.5)</f>
        <v>20</v>
      </c>
      <c r="K9" s="12">
        <f t="shared" si="31"/>
        <v>22</v>
      </c>
      <c r="L9" s="12">
        <f t="shared" ref="L9:M9" si="32">J9/16</f>
        <v>1.25</v>
      </c>
      <c r="M9" s="12">
        <f t="shared" si="32"/>
        <v>1.375</v>
      </c>
      <c r="T9" s="1">
        <v>7.0</v>
      </c>
      <c r="U9" s="17">
        <v>0.0</v>
      </c>
      <c r="V9" s="17">
        <v>12.0</v>
      </c>
      <c r="W9" s="17">
        <v>31.0</v>
      </c>
      <c r="X9" s="12">
        <f t="shared" ref="X9:Y9" si="33">V9/16</f>
        <v>0.75</v>
      </c>
      <c r="Y9" s="12">
        <f t="shared" si="33"/>
        <v>1.9375</v>
      </c>
      <c r="Z9" s="12">
        <f t="shared" ref="Z9:AA9" si="34">V9+128</f>
        <v>140</v>
      </c>
      <c r="AA9" s="12">
        <f t="shared" si="34"/>
        <v>159</v>
      </c>
      <c r="AB9" s="12">
        <f t="shared" si="9"/>
        <v>40844</v>
      </c>
      <c r="AH9" s="11"/>
      <c r="AI9" s="1" t="b">
        <f t="shared" si="10"/>
        <v>1</v>
      </c>
    </row>
    <row r="10">
      <c r="A10" s="7">
        <v>0.0</v>
      </c>
      <c r="B10" s="7">
        <v>1.125406</v>
      </c>
      <c r="C10" s="7">
        <v>1.39036</v>
      </c>
      <c r="D10" s="7">
        <v>8.0</v>
      </c>
      <c r="E10" s="16"/>
      <c r="F10" s="16"/>
      <c r="J10" s="12">
        <f t="shared" ref="J10:K10" si="35">INT((B10*16)+0.5)</f>
        <v>18</v>
      </c>
      <c r="K10" s="12">
        <f t="shared" si="35"/>
        <v>22</v>
      </c>
      <c r="L10" s="12">
        <f t="shared" ref="L10:M10" si="36">J10/16</f>
        <v>1.125</v>
      </c>
      <c r="M10" s="12">
        <f t="shared" si="36"/>
        <v>1.375</v>
      </c>
      <c r="T10" s="1">
        <v>8.0</v>
      </c>
      <c r="U10" s="17">
        <v>0.0</v>
      </c>
      <c r="V10" s="17">
        <v>13.0</v>
      </c>
      <c r="W10" s="17">
        <v>34.0</v>
      </c>
      <c r="X10" s="12">
        <f t="shared" ref="X10:Y10" si="37">V10/16</f>
        <v>0.8125</v>
      </c>
      <c r="Y10" s="12">
        <f t="shared" si="37"/>
        <v>2.125</v>
      </c>
      <c r="Z10" s="12">
        <f t="shared" ref="Z10:AA10" si="38">V10+128</f>
        <v>141</v>
      </c>
      <c r="AA10" s="12">
        <f t="shared" si="38"/>
        <v>162</v>
      </c>
      <c r="AB10" s="12">
        <f t="shared" si="9"/>
        <v>41613</v>
      </c>
      <c r="AH10" s="11"/>
      <c r="AI10" s="1" t="b">
        <f t="shared" si="10"/>
        <v>1</v>
      </c>
    </row>
    <row r="11">
      <c r="A11" s="7">
        <v>0.0</v>
      </c>
      <c r="B11" s="7">
        <v>0.9557833</v>
      </c>
      <c r="C11" s="7">
        <v>1.45788</v>
      </c>
      <c r="D11" s="7">
        <v>9.0</v>
      </c>
      <c r="E11" s="16"/>
      <c r="F11" s="16"/>
      <c r="J11" s="12">
        <f t="shared" ref="J11:K11" si="39">INT((B11*16)+0.5)</f>
        <v>15</v>
      </c>
      <c r="K11" s="12">
        <f t="shared" si="39"/>
        <v>23</v>
      </c>
      <c r="L11" s="12">
        <f t="shared" ref="L11:M11" si="40">J11/16</f>
        <v>0.9375</v>
      </c>
      <c r="M11" s="12">
        <f t="shared" si="40"/>
        <v>1.4375</v>
      </c>
      <c r="T11" s="1">
        <v>9.0</v>
      </c>
      <c r="U11" s="17">
        <v>0.0</v>
      </c>
      <c r="V11" s="17">
        <v>19.0</v>
      </c>
      <c r="W11" s="17">
        <v>42.0</v>
      </c>
      <c r="X11" s="12">
        <f t="shared" ref="X11:Y11" si="41">V11/16</f>
        <v>1.1875</v>
      </c>
      <c r="Y11" s="12">
        <f t="shared" si="41"/>
        <v>2.625</v>
      </c>
      <c r="Z11" s="12">
        <f t="shared" ref="Z11:AA11" si="42">V11+128</f>
        <v>147</v>
      </c>
      <c r="AA11" s="12">
        <f t="shared" si="42"/>
        <v>170</v>
      </c>
      <c r="AB11" s="12">
        <f t="shared" si="9"/>
        <v>43667</v>
      </c>
      <c r="AH11" s="11"/>
      <c r="AI11" s="1" t="b">
        <f t="shared" si="10"/>
        <v>1</v>
      </c>
    </row>
    <row r="12">
      <c r="A12" s="7">
        <v>0.0</v>
      </c>
      <c r="B12" s="7">
        <v>0.8437999</v>
      </c>
      <c r="C12" s="7">
        <v>1.56657</v>
      </c>
      <c r="D12" s="7">
        <v>10.0</v>
      </c>
      <c r="E12" s="16"/>
      <c r="F12" s="16"/>
      <c r="J12" s="12">
        <f t="shared" ref="J12:K12" si="43">INT((B12*16)+0.5)</f>
        <v>14</v>
      </c>
      <c r="K12" s="12">
        <f t="shared" si="43"/>
        <v>25</v>
      </c>
      <c r="L12" s="12">
        <f t="shared" ref="L12:M12" si="44">J12/16</f>
        <v>0.875</v>
      </c>
      <c r="M12" s="12">
        <f t="shared" si="44"/>
        <v>1.5625</v>
      </c>
      <c r="T12" s="1">
        <v>10.0</v>
      </c>
      <c r="U12" s="17">
        <v>0.0</v>
      </c>
      <c r="V12" s="17">
        <v>20.0</v>
      </c>
      <c r="W12" s="17">
        <v>46.0</v>
      </c>
      <c r="X12" s="12">
        <f t="shared" ref="X12:Y12" si="45">V12/16</f>
        <v>1.25</v>
      </c>
      <c r="Y12" s="12">
        <f t="shared" si="45"/>
        <v>2.875</v>
      </c>
      <c r="Z12" s="12">
        <f t="shared" ref="Z12:AA12" si="46">V12+128</f>
        <v>148</v>
      </c>
      <c r="AA12" s="12">
        <f t="shared" si="46"/>
        <v>174</v>
      </c>
      <c r="AB12" s="12">
        <f t="shared" si="9"/>
        <v>44692</v>
      </c>
      <c r="AH12" s="11"/>
      <c r="AI12" s="1" t="b">
        <f t="shared" si="10"/>
        <v>1</v>
      </c>
    </row>
    <row r="13">
      <c r="A13" s="7">
        <v>0.0</v>
      </c>
      <c r="B13" s="7">
        <v>0.7762806</v>
      </c>
      <c r="C13" s="7">
        <v>1.701609</v>
      </c>
      <c r="D13" s="7">
        <v>11.0</v>
      </c>
      <c r="E13" s="16"/>
      <c r="F13" s="16"/>
      <c r="J13" s="12">
        <f t="shared" ref="J13:K13" si="47">INT((B13*16)+0.5)</f>
        <v>12</v>
      </c>
      <c r="K13" s="12">
        <f t="shared" si="47"/>
        <v>27</v>
      </c>
      <c r="L13" s="12">
        <f t="shared" ref="L13:M13" si="48">J13/16</f>
        <v>0.75</v>
      </c>
      <c r="M13" s="12">
        <f t="shared" si="48"/>
        <v>1.6875</v>
      </c>
      <c r="T13" s="1">
        <v>11.0</v>
      </c>
      <c r="U13" s="17">
        <v>0.0</v>
      </c>
      <c r="V13" s="17">
        <v>19.0</v>
      </c>
      <c r="W13" s="17">
        <v>50.0</v>
      </c>
      <c r="X13" s="12">
        <f t="shared" ref="X13:Y13" si="49">V13/16</f>
        <v>1.1875</v>
      </c>
      <c r="Y13" s="12">
        <f t="shared" si="49"/>
        <v>3.125</v>
      </c>
      <c r="Z13" s="12">
        <f t="shared" ref="Z13:AA13" si="50">V13+128</f>
        <v>147</v>
      </c>
      <c r="AA13" s="12">
        <f t="shared" si="50"/>
        <v>178</v>
      </c>
      <c r="AB13" s="12">
        <f t="shared" si="9"/>
        <v>45715</v>
      </c>
      <c r="AH13" s="11"/>
      <c r="AI13" s="1" t="b">
        <f t="shared" si="10"/>
        <v>1</v>
      </c>
    </row>
    <row r="14">
      <c r="A14" s="7">
        <v>0.0</v>
      </c>
      <c r="B14" s="7">
        <v>0.7499315</v>
      </c>
      <c r="C14" s="7">
        <v>1.816886</v>
      </c>
      <c r="D14" s="7">
        <v>12.0</v>
      </c>
      <c r="E14" s="16"/>
      <c r="F14" s="16"/>
      <c r="J14" s="12">
        <f t="shared" ref="J14:K14" si="51">INT((B14*16)+0.5)</f>
        <v>12</v>
      </c>
      <c r="K14" s="12">
        <f t="shared" si="51"/>
        <v>29</v>
      </c>
      <c r="L14" s="12">
        <f t="shared" ref="L14:M14" si="52">J14/16</f>
        <v>0.75</v>
      </c>
      <c r="M14" s="12">
        <f t="shared" si="52"/>
        <v>1.8125</v>
      </c>
      <c r="T14" s="1">
        <v>12.0</v>
      </c>
      <c r="U14" s="17">
        <v>0.0</v>
      </c>
      <c r="V14" s="17">
        <v>16.0</v>
      </c>
      <c r="W14" s="17">
        <v>54.0</v>
      </c>
      <c r="X14" s="12">
        <f t="shared" ref="X14:Y14" si="53">V14/16</f>
        <v>1</v>
      </c>
      <c r="Y14" s="12">
        <f t="shared" si="53"/>
        <v>3.375</v>
      </c>
      <c r="Z14" s="12">
        <f t="shared" ref="Z14:AA14" si="54">V14+128</f>
        <v>144</v>
      </c>
      <c r="AA14" s="12">
        <f t="shared" si="54"/>
        <v>182</v>
      </c>
      <c r="AB14" s="12">
        <f t="shared" si="9"/>
        <v>46736</v>
      </c>
      <c r="AH14" s="11"/>
      <c r="AI14" s="1" t="b">
        <f t="shared" si="10"/>
        <v>1</v>
      </c>
    </row>
    <row r="15">
      <c r="A15" s="7">
        <v>0.0</v>
      </c>
      <c r="B15" s="7">
        <v>0.7614594</v>
      </c>
      <c r="C15" s="7">
        <v>1.946985</v>
      </c>
      <c r="D15" s="7">
        <v>13.0</v>
      </c>
      <c r="E15" s="16"/>
      <c r="F15" s="16"/>
      <c r="J15" s="12">
        <f t="shared" ref="J15:K15" si="55">INT((B15*16)+0.5)</f>
        <v>12</v>
      </c>
      <c r="K15" s="12">
        <f t="shared" si="55"/>
        <v>31</v>
      </c>
      <c r="L15" s="12">
        <f t="shared" ref="L15:M15" si="56">J15/16</f>
        <v>0.75</v>
      </c>
      <c r="M15" s="12">
        <f t="shared" si="56"/>
        <v>1.9375</v>
      </c>
      <c r="T15" s="1">
        <v>13.0</v>
      </c>
      <c r="U15" s="17">
        <v>0.0</v>
      </c>
      <c r="V15" s="17">
        <v>8.0</v>
      </c>
      <c r="W15" s="17">
        <v>55.0</v>
      </c>
      <c r="X15" s="12">
        <f t="shared" ref="X15:Y15" si="57">V15/16</f>
        <v>0.5</v>
      </c>
      <c r="Y15" s="12">
        <f t="shared" si="57"/>
        <v>3.4375</v>
      </c>
      <c r="Z15" s="12">
        <f t="shared" ref="Z15:AA15" si="58">V15+128</f>
        <v>136</v>
      </c>
      <c r="AA15" s="12">
        <f t="shared" si="58"/>
        <v>183</v>
      </c>
      <c r="AB15" s="12">
        <f t="shared" si="9"/>
        <v>46984</v>
      </c>
      <c r="AH15" s="11"/>
      <c r="AI15" s="1" t="b">
        <f t="shared" si="10"/>
        <v>1</v>
      </c>
    </row>
    <row r="16">
      <c r="A16" s="7">
        <v>0.0</v>
      </c>
      <c r="B16" s="7">
        <v>0.8141574</v>
      </c>
      <c r="C16" s="7">
        <v>2.113313</v>
      </c>
      <c r="D16" s="7">
        <v>14.0</v>
      </c>
      <c r="E16" s="16"/>
      <c r="F16" s="16"/>
      <c r="J16" s="12">
        <f t="shared" ref="J16:K16" si="59">INT((B16*16)+0.5)</f>
        <v>13</v>
      </c>
      <c r="K16" s="12">
        <f t="shared" si="59"/>
        <v>34</v>
      </c>
      <c r="L16" s="12">
        <f t="shared" ref="L16:M16" si="60">J16/16</f>
        <v>0.8125</v>
      </c>
      <c r="M16" s="12">
        <f t="shared" si="60"/>
        <v>2.125</v>
      </c>
      <c r="T16" s="1">
        <v>14.0</v>
      </c>
      <c r="U16" s="17">
        <v>0.0</v>
      </c>
      <c r="V16" s="17">
        <v>0.0</v>
      </c>
      <c r="W16" s="17">
        <v>52.0</v>
      </c>
      <c r="X16" s="12">
        <f t="shared" ref="X16:Y16" si="61">V16/16</f>
        <v>0</v>
      </c>
      <c r="Y16" s="12">
        <f t="shared" si="61"/>
        <v>3.25</v>
      </c>
      <c r="Z16" s="12">
        <f t="shared" ref="Z16:AA16" si="62">V16+128</f>
        <v>128</v>
      </c>
      <c r="AA16" s="12">
        <f t="shared" si="62"/>
        <v>180</v>
      </c>
      <c r="AB16" s="12">
        <f t="shared" si="9"/>
        <v>46208</v>
      </c>
      <c r="AH16" s="11"/>
      <c r="AI16" s="1" t="b">
        <f t="shared" si="10"/>
        <v>1</v>
      </c>
    </row>
    <row r="17">
      <c r="A17" s="7">
        <v>0.0</v>
      </c>
      <c r="B17" s="7">
        <v>0.9212016</v>
      </c>
      <c r="C17" s="7">
        <v>2.256586</v>
      </c>
      <c r="D17" s="7">
        <v>15.0</v>
      </c>
      <c r="E17" s="16"/>
      <c r="F17" s="16"/>
      <c r="J17" s="12">
        <f t="shared" ref="J17:K17" si="63">INT((B17*16)+0.5)</f>
        <v>15</v>
      </c>
      <c r="K17" s="12">
        <f t="shared" si="63"/>
        <v>36</v>
      </c>
      <c r="L17" s="12">
        <f t="shared" ref="L17:M17" si="64">J17/16</f>
        <v>0.9375</v>
      </c>
      <c r="M17" s="12">
        <f t="shared" si="64"/>
        <v>2.25</v>
      </c>
      <c r="T17" s="1">
        <v>15.0</v>
      </c>
      <c r="U17" s="17">
        <v>0.0</v>
      </c>
      <c r="V17" s="17">
        <v>-3.0</v>
      </c>
      <c r="W17" s="17">
        <v>50.0</v>
      </c>
      <c r="X17" s="12">
        <f t="shared" ref="X17:Y17" si="65">V17/16</f>
        <v>-0.1875</v>
      </c>
      <c r="Y17" s="12">
        <f t="shared" si="65"/>
        <v>3.125</v>
      </c>
      <c r="Z17" s="12">
        <f t="shared" ref="Z17:AA17" si="66">V17+128</f>
        <v>125</v>
      </c>
      <c r="AA17" s="12">
        <f t="shared" si="66"/>
        <v>178</v>
      </c>
      <c r="AB17" s="12">
        <f t="shared" si="9"/>
        <v>45693</v>
      </c>
      <c r="AH17" s="11"/>
      <c r="AI17" s="1" t="b">
        <f t="shared" si="10"/>
        <v>1</v>
      </c>
    </row>
    <row r="18">
      <c r="A18" s="7">
        <v>0.0</v>
      </c>
      <c r="B18" s="7">
        <v>1.028245</v>
      </c>
      <c r="C18" s="7">
        <v>2.373511</v>
      </c>
      <c r="D18" s="7">
        <v>16.0</v>
      </c>
      <c r="E18" s="16"/>
      <c r="F18" s="16"/>
      <c r="J18" s="12">
        <f t="shared" ref="J18:K18" si="67">INT((B18*16)+0.5)</f>
        <v>16</v>
      </c>
      <c r="K18" s="12">
        <f t="shared" si="67"/>
        <v>38</v>
      </c>
      <c r="L18" s="12">
        <f t="shared" ref="L18:M18" si="68">J18/16</f>
        <v>1</v>
      </c>
      <c r="M18" s="12">
        <f t="shared" si="68"/>
        <v>2.375</v>
      </c>
      <c r="T18" s="1">
        <v>16.0</v>
      </c>
      <c r="U18" s="17">
        <v>0.0</v>
      </c>
      <c r="V18" s="17">
        <v>-6.0</v>
      </c>
      <c r="W18" s="17">
        <v>44.0</v>
      </c>
      <c r="X18" s="12">
        <f t="shared" ref="X18:Y18" si="69">V18/16</f>
        <v>-0.375</v>
      </c>
      <c r="Y18" s="12">
        <f t="shared" si="69"/>
        <v>2.75</v>
      </c>
      <c r="Z18" s="12">
        <f t="shared" ref="Z18:AA18" si="70">V18+128</f>
        <v>122</v>
      </c>
      <c r="AA18" s="12">
        <f t="shared" si="70"/>
        <v>172</v>
      </c>
      <c r="AB18" s="12">
        <f t="shared" si="9"/>
        <v>44154</v>
      </c>
      <c r="AH18" s="11"/>
      <c r="AI18" s="1" t="b">
        <f t="shared" si="10"/>
        <v>1</v>
      </c>
    </row>
    <row r="19">
      <c r="A19" s="7">
        <v>0.0</v>
      </c>
      <c r="B19" s="7">
        <v>1.107293</v>
      </c>
      <c r="C19" s="7">
        <v>2.490435</v>
      </c>
      <c r="D19" s="7">
        <v>17.0</v>
      </c>
      <c r="E19" s="16"/>
      <c r="F19" s="16"/>
      <c r="J19" s="12">
        <f t="shared" ref="J19:K19" si="71">INT((B19*16)+0.5)</f>
        <v>18</v>
      </c>
      <c r="K19" s="12">
        <f t="shared" si="71"/>
        <v>40</v>
      </c>
      <c r="L19" s="12">
        <f t="shared" ref="L19:M19" si="72">J19/16</f>
        <v>1.125</v>
      </c>
      <c r="M19" s="12">
        <f t="shared" si="72"/>
        <v>2.5</v>
      </c>
      <c r="T19" s="1">
        <v>17.0</v>
      </c>
      <c r="U19" s="17">
        <v>0.0</v>
      </c>
      <c r="V19" s="17">
        <v>-7.0</v>
      </c>
      <c r="W19" s="17">
        <v>40.0</v>
      </c>
      <c r="X19" s="12">
        <f t="shared" ref="X19:Y19" si="73">V19/16</f>
        <v>-0.4375</v>
      </c>
      <c r="Y19" s="12">
        <f t="shared" si="73"/>
        <v>2.5</v>
      </c>
      <c r="Z19" s="12">
        <f t="shared" ref="Z19:AA19" si="74">V19+128</f>
        <v>121</v>
      </c>
      <c r="AA19" s="12">
        <f t="shared" si="74"/>
        <v>168</v>
      </c>
      <c r="AB19" s="12">
        <f t="shared" si="9"/>
        <v>43129</v>
      </c>
      <c r="AH19" s="11"/>
      <c r="AI19" s="1" t="b">
        <f t="shared" si="10"/>
        <v>1</v>
      </c>
    </row>
    <row r="20">
      <c r="A20" s="7">
        <v>0.0</v>
      </c>
      <c r="B20" s="7">
        <v>1.173166</v>
      </c>
      <c r="C20" s="7">
        <v>2.615593</v>
      </c>
      <c r="D20" s="7">
        <v>18.0</v>
      </c>
      <c r="E20" s="16"/>
      <c r="F20" s="16"/>
      <c r="J20" s="12">
        <f t="shared" ref="J20:K20" si="75">INT((B20*16)+0.5)</f>
        <v>19</v>
      </c>
      <c r="K20" s="12">
        <f t="shared" si="75"/>
        <v>42</v>
      </c>
      <c r="L20" s="12">
        <f t="shared" ref="L20:M20" si="76">J20/16</f>
        <v>1.1875</v>
      </c>
      <c r="M20" s="12">
        <f t="shared" si="76"/>
        <v>2.625</v>
      </c>
      <c r="T20" s="1">
        <v>18.0</v>
      </c>
      <c r="U20" s="17">
        <v>0.0</v>
      </c>
      <c r="V20" s="17">
        <v>-6.0</v>
      </c>
      <c r="W20" s="17">
        <v>31.0</v>
      </c>
      <c r="X20" s="12">
        <f t="shared" ref="X20:Y20" si="77">V20/16</f>
        <v>-0.375</v>
      </c>
      <c r="Y20" s="12">
        <f t="shared" si="77"/>
        <v>1.9375</v>
      </c>
      <c r="Z20" s="12">
        <f t="shared" ref="Z20:AA20" si="78">V20+128</f>
        <v>122</v>
      </c>
      <c r="AA20" s="12">
        <f t="shared" si="78"/>
        <v>159</v>
      </c>
      <c r="AB20" s="12">
        <f t="shared" si="9"/>
        <v>40826</v>
      </c>
      <c r="AH20" s="11"/>
      <c r="AI20" s="1" t="b">
        <f t="shared" si="10"/>
        <v>1</v>
      </c>
    </row>
    <row r="21">
      <c r="A21" s="7">
        <v>0.0</v>
      </c>
      <c r="B21" s="7">
        <v>1.209396</v>
      </c>
      <c r="C21" s="7">
        <v>2.748985</v>
      </c>
      <c r="D21" s="7">
        <v>19.0</v>
      </c>
      <c r="E21" s="16"/>
      <c r="F21" s="16"/>
      <c r="J21" s="12">
        <f t="shared" ref="J21:K21" si="79">INT((B21*16)+0.5)</f>
        <v>19</v>
      </c>
      <c r="K21" s="12">
        <f t="shared" si="79"/>
        <v>44</v>
      </c>
      <c r="L21" s="12">
        <f t="shared" ref="L21:M21" si="80">J21/16</f>
        <v>1.1875</v>
      </c>
      <c r="M21" s="12">
        <f t="shared" si="80"/>
        <v>2.75</v>
      </c>
      <c r="T21" s="1">
        <v>19.0</v>
      </c>
      <c r="U21" s="17">
        <v>0.0</v>
      </c>
      <c r="V21" s="17">
        <v>-2.0</v>
      </c>
      <c r="W21" s="17">
        <v>20.0</v>
      </c>
      <c r="X21" s="12">
        <f t="shared" ref="X21:Y21" si="81">V21/16</f>
        <v>-0.125</v>
      </c>
      <c r="Y21" s="12">
        <f t="shared" si="81"/>
        <v>1.25</v>
      </c>
      <c r="Z21" s="12">
        <f t="shared" ref="Z21:AA21" si="82">V21+128</f>
        <v>126</v>
      </c>
      <c r="AA21" s="12">
        <f t="shared" si="82"/>
        <v>148</v>
      </c>
      <c r="AB21" s="12">
        <f t="shared" si="9"/>
        <v>38014</v>
      </c>
      <c r="AH21" s="11"/>
      <c r="AI21" s="1" t="b">
        <f t="shared" si="10"/>
        <v>1</v>
      </c>
    </row>
    <row r="22">
      <c r="A22" s="7">
        <v>0.0</v>
      </c>
      <c r="B22" s="7">
        <v>1.232452</v>
      </c>
      <c r="C22" s="7">
        <v>2.874144</v>
      </c>
      <c r="D22" s="7">
        <v>20.0</v>
      </c>
      <c r="E22" s="16"/>
      <c r="F22" s="16"/>
      <c r="J22" s="12">
        <f t="shared" ref="J22:K22" si="83">INT((B22*16)+0.5)</f>
        <v>20</v>
      </c>
      <c r="K22" s="12">
        <f t="shared" si="83"/>
        <v>46</v>
      </c>
      <c r="L22" s="12">
        <f t="shared" ref="L22:M22" si="84">J22/16</f>
        <v>1.25</v>
      </c>
      <c r="M22" s="12">
        <f t="shared" si="84"/>
        <v>2.875</v>
      </c>
      <c r="T22" s="1">
        <v>20.0</v>
      </c>
      <c r="U22" s="17">
        <v>0.0</v>
      </c>
      <c r="V22" s="17">
        <v>-1.0</v>
      </c>
      <c r="W22" s="17">
        <v>10.0</v>
      </c>
      <c r="X22" s="12">
        <f t="shared" ref="X22:Y22" si="85">V22/16</f>
        <v>-0.0625</v>
      </c>
      <c r="Y22" s="12">
        <f t="shared" si="85"/>
        <v>0.625</v>
      </c>
      <c r="Z22" s="12">
        <f t="shared" ref="Z22:AA22" si="86">V22+128</f>
        <v>127</v>
      </c>
      <c r="AA22" s="12">
        <f t="shared" si="86"/>
        <v>138</v>
      </c>
      <c r="AB22" s="12">
        <f t="shared" si="9"/>
        <v>35455</v>
      </c>
      <c r="AH22" s="11"/>
      <c r="AI22" s="1" t="b">
        <f t="shared" si="10"/>
        <v>1</v>
      </c>
    </row>
    <row r="23">
      <c r="A23" s="7">
        <v>0.0</v>
      </c>
      <c r="B23" s="7">
        <v>1.225864</v>
      </c>
      <c r="C23" s="7">
        <v>2.999301</v>
      </c>
      <c r="D23" s="7">
        <v>21.0</v>
      </c>
      <c r="E23" s="16"/>
      <c r="F23" s="16"/>
      <c r="J23" s="12">
        <f t="shared" ref="J23:K23" si="87">INT((B23*16)+0.5)</f>
        <v>20</v>
      </c>
      <c r="K23" s="12">
        <f t="shared" si="87"/>
        <v>48</v>
      </c>
      <c r="L23" s="12">
        <f t="shared" ref="L23:M23" si="88">J23/16</f>
        <v>1.25</v>
      </c>
      <c r="M23" s="12">
        <f t="shared" si="88"/>
        <v>3</v>
      </c>
      <c r="T23" s="1">
        <v>21.0</v>
      </c>
      <c r="U23" s="17">
        <v>0.0</v>
      </c>
      <c r="V23" s="17">
        <v>-3.0</v>
      </c>
      <c r="W23" s="17">
        <v>7.0</v>
      </c>
      <c r="X23" s="12">
        <f t="shared" ref="X23:Y23" si="89">V23/16</f>
        <v>-0.1875</v>
      </c>
      <c r="Y23" s="12">
        <f t="shared" si="89"/>
        <v>0.4375</v>
      </c>
      <c r="Z23" s="12">
        <f t="shared" ref="Z23:AA23" si="90">V23+128</f>
        <v>125</v>
      </c>
      <c r="AA23" s="12">
        <f t="shared" si="90"/>
        <v>135</v>
      </c>
      <c r="AB23" s="12">
        <f t="shared" si="9"/>
        <v>34685</v>
      </c>
      <c r="AH23" s="11"/>
      <c r="AI23" s="1" t="b">
        <f t="shared" si="10"/>
        <v>1</v>
      </c>
    </row>
    <row r="24">
      <c r="A24" s="7">
        <v>0.0</v>
      </c>
      <c r="B24" s="7">
        <v>1.189634</v>
      </c>
      <c r="C24" s="7">
        <v>3.132693</v>
      </c>
      <c r="D24" s="7">
        <v>22.0</v>
      </c>
      <c r="E24" s="16"/>
      <c r="F24" s="16"/>
      <c r="J24" s="12">
        <f t="shared" ref="J24:K24" si="91">INT((B24*16)+0.5)</f>
        <v>19</v>
      </c>
      <c r="K24" s="12">
        <f t="shared" si="91"/>
        <v>50</v>
      </c>
      <c r="L24" s="12">
        <f t="shared" ref="L24:M24" si="92">J24/16</f>
        <v>1.1875</v>
      </c>
      <c r="M24" s="12">
        <f t="shared" si="92"/>
        <v>3.125</v>
      </c>
      <c r="T24" s="1">
        <v>22.0</v>
      </c>
      <c r="U24" s="17">
        <v>0.0</v>
      </c>
      <c r="V24" s="17">
        <v>-11.0</v>
      </c>
      <c r="W24" s="17">
        <v>5.0</v>
      </c>
      <c r="X24" s="12">
        <f t="shared" ref="X24:Y24" si="93">V24/16</f>
        <v>-0.6875</v>
      </c>
      <c r="Y24" s="12">
        <f t="shared" si="93"/>
        <v>0.3125</v>
      </c>
      <c r="Z24" s="12">
        <f t="shared" ref="Z24:AA24" si="94">V24+128</f>
        <v>117</v>
      </c>
      <c r="AA24" s="12">
        <f t="shared" si="94"/>
        <v>133</v>
      </c>
      <c r="AB24" s="12">
        <f t="shared" si="9"/>
        <v>34165</v>
      </c>
      <c r="AH24" s="11"/>
      <c r="AI24" s="1" t="b">
        <f t="shared" si="10"/>
        <v>1</v>
      </c>
    </row>
    <row r="25">
      <c r="A25" s="7">
        <v>0.0</v>
      </c>
      <c r="B25" s="7">
        <v>1.138583</v>
      </c>
      <c r="C25" s="7">
        <v>3.226561</v>
      </c>
      <c r="D25" s="7">
        <v>23.0</v>
      </c>
      <c r="E25" s="16"/>
      <c r="F25" s="16"/>
      <c r="J25" s="12">
        <f t="shared" ref="J25:K25" si="95">INT((B25*16)+0.5)</f>
        <v>18</v>
      </c>
      <c r="K25" s="12">
        <f t="shared" si="95"/>
        <v>52</v>
      </c>
      <c r="L25" s="12">
        <f t="shared" ref="L25:M25" si="96">J25/16</f>
        <v>1.125</v>
      </c>
      <c r="M25" s="12">
        <f t="shared" si="96"/>
        <v>3.25</v>
      </c>
      <c r="T25" s="1">
        <v>23.0</v>
      </c>
      <c r="U25" s="17">
        <v>0.0</v>
      </c>
      <c r="V25" s="17">
        <v>-16.0</v>
      </c>
      <c r="W25" s="17">
        <v>6.0</v>
      </c>
      <c r="X25" s="12">
        <f t="shared" ref="X25:Y25" si="97">V25/16</f>
        <v>-1</v>
      </c>
      <c r="Y25" s="12">
        <f t="shared" si="97"/>
        <v>0.375</v>
      </c>
      <c r="Z25" s="12">
        <f t="shared" ref="Z25:AA25" si="98">V25+128</f>
        <v>112</v>
      </c>
      <c r="AA25" s="12">
        <f t="shared" si="98"/>
        <v>134</v>
      </c>
      <c r="AB25" s="12">
        <f t="shared" si="9"/>
        <v>34416</v>
      </c>
      <c r="AH25" s="11"/>
      <c r="AI25" s="1" t="b">
        <f t="shared" si="10"/>
        <v>1</v>
      </c>
    </row>
    <row r="26">
      <c r="A26" s="7">
        <v>0.0</v>
      </c>
      <c r="B26" s="7">
        <v>1.074357</v>
      </c>
      <c r="C26" s="7">
        <v>3.295727</v>
      </c>
      <c r="D26" s="7">
        <v>24.0</v>
      </c>
      <c r="E26" s="16"/>
      <c r="F26" s="16"/>
      <c r="J26" s="12">
        <f t="shared" ref="J26:K26" si="99">INT((B26*16)+0.5)</f>
        <v>17</v>
      </c>
      <c r="K26" s="12">
        <f t="shared" si="99"/>
        <v>53</v>
      </c>
      <c r="L26" s="12">
        <f t="shared" ref="L26:M26" si="100">J26/16</f>
        <v>1.0625</v>
      </c>
      <c r="M26" s="12">
        <f t="shared" si="100"/>
        <v>3.3125</v>
      </c>
      <c r="T26" s="1">
        <v>24.0</v>
      </c>
      <c r="U26" s="17">
        <v>0.0</v>
      </c>
      <c r="V26" s="17">
        <v>-20.0</v>
      </c>
      <c r="W26" s="17">
        <v>8.0</v>
      </c>
      <c r="X26" s="12">
        <f t="shared" ref="X26:Y26" si="101">V26/16</f>
        <v>-1.25</v>
      </c>
      <c r="Y26" s="12">
        <f t="shared" si="101"/>
        <v>0.5</v>
      </c>
      <c r="Z26" s="12">
        <f t="shared" ref="Z26:AA26" si="102">V26+128</f>
        <v>108</v>
      </c>
      <c r="AA26" s="12">
        <f t="shared" si="102"/>
        <v>136</v>
      </c>
      <c r="AB26" s="12">
        <f t="shared" si="9"/>
        <v>34924</v>
      </c>
      <c r="AH26" s="11"/>
      <c r="AI26" s="1" t="b">
        <f t="shared" si="10"/>
        <v>1</v>
      </c>
    </row>
    <row r="27">
      <c r="A27" s="7">
        <v>0.0</v>
      </c>
      <c r="B27" s="7">
        <v>0.9887221</v>
      </c>
      <c r="C27" s="7">
        <v>3.351719</v>
      </c>
      <c r="D27" s="7">
        <v>25.0</v>
      </c>
      <c r="E27" s="16"/>
      <c r="F27" s="16"/>
      <c r="J27" s="12">
        <f t="shared" ref="J27:K27" si="103">INT((B27*16)+0.5)</f>
        <v>16</v>
      </c>
      <c r="K27" s="12">
        <f t="shared" si="103"/>
        <v>54</v>
      </c>
      <c r="L27" s="12">
        <f t="shared" ref="L27:M27" si="104">J27/16</f>
        <v>1</v>
      </c>
      <c r="M27" s="12">
        <f t="shared" si="104"/>
        <v>3.375</v>
      </c>
      <c r="T27" s="1">
        <v>25.0</v>
      </c>
      <c r="U27" s="17">
        <v>0.0</v>
      </c>
      <c r="V27" s="17">
        <v>-25.0</v>
      </c>
      <c r="W27" s="17">
        <v>12.0</v>
      </c>
      <c r="X27" s="12">
        <f t="shared" ref="X27:Y27" si="105">V27/16</f>
        <v>-1.5625</v>
      </c>
      <c r="Y27" s="12">
        <f t="shared" si="105"/>
        <v>0.75</v>
      </c>
      <c r="Z27" s="12">
        <f t="shared" ref="Z27:AA27" si="106">V27+128</f>
        <v>103</v>
      </c>
      <c r="AA27" s="12">
        <f t="shared" si="106"/>
        <v>140</v>
      </c>
      <c r="AB27" s="12">
        <f t="shared" si="9"/>
        <v>35943</v>
      </c>
      <c r="AH27" s="11"/>
      <c r="AI27" s="1" t="b">
        <f t="shared" si="10"/>
        <v>1</v>
      </c>
    </row>
    <row r="28">
      <c r="A28" s="7">
        <v>0.0</v>
      </c>
      <c r="B28" s="7">
        <v>0.8952881</v>
      </c>
      <c r="C28" s="7">
        <v>3.399201</v>
      </c>
      <c r="D28" s="7">
        <v>26.0</v>
      </c>
      <c r="E28" s="16"/>
      <c r="F28" s="16"/>
      <c r="J28" s="12">
        <f t="shared" ref="J28:K28" si="107">INT((B28*16)+0.5)</f>
        <v>14</v>
      </c>
      <c r="K28" s="12">
        <f t="shared" si="107"/>
        <v>54</v>
      </c>
      <c r="L28" s="12">
        <f t="shared" ref="L28:M28" si="108">J28/16</f>
        <v>0.875</v>
      </c>
      <c r="M28" s="12">
        <f t="shared" si="108"/>
        <v>3.375</v>
      </c>
      <c r="T28" s="1">
        <v>26.0</v>
      </c>
      <c r="U28" s="17">
        <v>0.0</v>
      </c>
      <c r="V28" s="17">
        <v>-29.0</v>
      </c>
      <c r="W28" s="17">
        <v>18.0</v>
      </c>
      <c r="X28" s="12">
        <f t="shared" ref="X28:Y28" si="109">V28/16</f>
        <v>-1.8125</v>
      </c>
      <c r="Y28" s="12">
        <f t="shared" si="109"/>
        <v>1.125</v>
      </c>
      <c r="Z28" s="12">
        <f t="shared" ref="Z28:AA28" si="110">V28+128</f>
        <v>99</v>
      </c>
      <c r="AA28" s="12">
        <f t="shared" si="110"/>
        <v>146</v>
      </c>
      <c r="AB28" s="12">
        <f t="shared" si="9"/>
        <v>37475</v>
      </c>
      <c r="AH28" s="11"/>
      <c r="AI28" s="1" t="b">
        <f t="shared" si="10"/>
        <v>1</v>
      </c>
    </row>
    <row r="29">
      <c r="A29" s="7">
        <v>0.0</v>
      </c>
      <c r="B29" s="7">
        <v>0.7666128</v>
      </c>
      <c r="C29" s="7">
        <v>3.424936</v>
      </c>
      <c r="D29" s="7">
        <v>27.0</v>
      </c>
      <c r="E29" s="16"/>
      <c r="F29" s="16"/>
      <c r="J29" s="12">
        <f t="shared" ref="J29:K29" si="111">INT((B29*16)+0.5)</f>
        <v>12</v>
      </c>
      <c r="K29" s="12">
        <f t="shared" si="111"/>
        <v>55</v>
      </c>
      <c r="L29" s="12">
        <f t="shared" ref="L29:M29" si="112">J29/16</f>
        <v>0.75</v>
      </c>
      <c r="M29" s="12">
        <f t="shared" si="112"/>
        <v>3.4375</v>
      </c>
      <c r="T29" s="1">
        <v>27.0</v>
      </c>
      <c r="U29" s="17">
        <v>0.0</v>
      </c>
      <c r="V29" s="17">
        <v>-32.0</v>
      </c>
      <c r="W29" s="17">
        <v>20.0</v>
      </c>
      <c r="X29" s="12">
        <f t="shared" ref="X29:Y29" si="113">V29/16</f>
        <v>-2</v>
      </c>
      <c r="Y29" s="12">
        <f t="shared" si="113"/>
        <v>1.25</v>
      </c>
      <c r="Z29" s="12">
        <f t="shared" ref="Z29:AA29" si="114">V29+128</f>
        <v>96</v>
      </c>
      <c r="AA29" s="12">
        <f t="shared" si="114"/>
        <v>148</v>
      </c>
      <c r="AB29" s="12">
        <f t="shared" si="9"/>
        <v>37984</v>
      </c>
      <c r="AH29" s="11"/>
      <c r="AI29" s="1" t="b">
        <f t="shared" si="10"/>
        <v>1</v>
      </c>
    </row>
    <row r="30">
      <c r="A30" s="7">
        <v>0.0</v>
      </c>
      <c r="B30" s="7">
        <v>0.6336483</v>
      </c>
      <c r="C30" s="7">
        <v>3.437805</v>
      </c>
      <c r="D30" s="7">
        <v>28.0</v>
      </c>
      <c r="E30" s="16"/>
      <c r="F30" s="16"/>
      <c r="J30" s="12">
        <f t="shared" ref="J30:K30" si="115">INT((B30*16)+0.5)</f>
        <v>10</v>
      </c>
      <c r="K30" s="12">
        <f t="shared" si="115"/>
        <v>55</v>
      </c>
      <c r="L30" s="12">
        <f t="shared" ref="L30:M30" si="116">J30/16</f>
        <v>0.625</v>
      </c>
      <c r="M30" s="12">
        <f t="shared" si="116"/>
        <v>3.4375</v>
      </c>
      <c r="T30" s="1">
        <v>28.0</v>
      </c>
      <c r="U30" s="17">
        <v>0.0</v>
      </c>
      <c r="V30" s="17">
        <v>-38.0</v>
      </c>
      <c r="W30" s="17">
        <v>27.0</v>
      </c>
      <c r="X30" s="12">
        <f t="shared" ref="X30:Y30" si="117">V30/16</f>
        <v>-2.375</v>
      </c>
      <c r="Y30" s="12">
        <f t="shared" si="117"/>
        <v>1.6875</v>
      </c>
      <c r="Z30" s="12">
        <f t="shared" ref="Z30:AA30" si="118">V30+128</f>
        <v>90</v>
      </c>
      <c r="AA30" s="12">
        <f t="shared" si="118"/>
        <v>155</v>
      </c>
      <c r="AB30" s="12">
        <f t="shared" si="9"/>
        <v>39770</v>
      </c>
      <c r="AH30" s="11"/>
      <c r="AI30" s="1" t="b">
        <f t="shared" si="10"/>
        <v>1</v>
      </c>
    </row>
    <row r="31">
      <c r="A31" s="7">
        <v>0.0</v>
      </c>
      <c r="B31" s="7">
        <v>0.4899609</v>
      </c>
      <c r="C31" s="7">
        <v>3.429227</v>
      </c>
      <c r="D31" s="7">
        <v>29.0</v>
      </c>
      <c r="E31" s="16"/>
      <c r="F31" s="16"/>
      <c r="J31" s="12">
        <f t="shared" ref="J31:K31" si="119">INT((B31*16)+0.5)</f>
        <v>8</v>
      </c>
      <c r="K31" s="12">
        <f t="shared" si="119"/>
        <v>55</v>
      </c>
      <c r="L31" s="12">
        <f t="shared" ref="L31:M31" si="120">J31/16</f>
        <v>0.5</v>
      </c>
      <c r="M31" s="12">
        <f t="shared" si="120"/>
        <v>3.4375</v>
      </c>
      <c r="T31" s="1">
        <v>29.0</v>
      </c>
      <c r="U31" s="17">
        <v>0.0</v>
      </c>
      <c r="V31" s="17">
        <v>-44.0</v>
      </c>
      <c r="W31" s="17">
        <v>32.0</v>
      </c>
      <c r="X31" s="12">
        <f t="shared" ref="X31:Y31" si="121">V31/16</f>
        <v>-2.75</v>
      </c>
      <c r="Y31" s="12">
        <f t="shared" si="121"/>
        <v>2</v>
      </c>
      <c r="Z31" s="12">
        <f t="shared" ref="Z31:AA31" si="122">V31+128</f>
        <v>84</v>
      </c>
      <c r="AA31" s="12">
        <f t="shared" si="122"/>
        <v>160</v>
      </c>
      <c r="AB31" s="12">
        <f t="shared" si="9"/>
        <v>41044</v>
      </c>
      <c r="AH31" s="11"/>
      <c r="AI31" s="1" t="b">
        <f t="shared" si="10"/>
        <v>1</v>
      </c>
    </row>
    <row r="32">
      <c r="A32" s="7">
        <v>0.0</v>
      </c>
      <c r="B32" s="7">
        <v>0.3634302</v>
      </c>
      <c r="C32" s="7">
        <v>3.39706</v>
      </c>
      <c r="D32" s="7">
        <v>30.0</v>
      </c>
      <c r="E32" s="16"/>
      <c r="F32" s="16"/>
      <c r="J32" s="12">
        <f t="shared" ref="J32:K32" si="123">INT((B32*16)+0.5)</f>
        <v>6</v>
      </c>
      <c r="K32" s="12">
        <f t="shared" si="123"/>
        <v>54</v>
      </c>
      <c r="L32" s="12">
        <f t="shared" ref="L32:M32" si="124">J32/16</f>
        <v>0.375</v>
      </c>
      <c r="M32" s="12">
        <f t="shared" si="124"/>
        <v>3.375</v>
      </c>
      <c r="T32" s="1">
        <v>30.0</v>
      </c>
      <c r="U32" s="17">
        <v>0.0</v>
      </c>
      <c r="V32" s="17">
        <v>-55.0</v>
      </c>
      <c r="W32" s="17">
        <v>40.0</v>
      </c>
      <c r="X32" s="12">
        <f t="shared" ref="X32:Y32" si="125">V32/16</f>
        <v>-3.4375</v>
      </c>
      <c r="Y32" s="12">
        <f t="shared" si="125"/>
        <v>2.5</v>
      </c>
      <c r="Z32" s="12">
        <f t="shared" ref="Z32:AA32" si="126">V32+128</f>
        <v>73</v>
      </c>
      <c r="AA32" s="12">
        <f t="shared" si="126"/>
        <v>168</v>
      </c>
      <c r="AB32" s="12">
        <f t="shared" si="9"/>
        <v>43081</v>
      </c>
      <c r="AH32" s="11"/>
      <c r="AI32" s="1" t="b">
        <f t="shared" si="10"/>
        <v>1</v>
      </c>
    </row>
    <row r="33">
      <c r="A33" s="7">
        <v>0.0</v>
      </c>
      <c r="B33" s="7">
        <v>0.2304658</v>
      </c>
      <c r="C33" s="7">
        <v>3.352026</v>
      </c>
      <c r="D33" s="7">
        <v>31.0</v>
      </c>
      <c r="E33" s="16"/>
      <c r="F33" s="16"/>
      <c r="J33" s="12">
        <f t="shared" ref="J33:K33" si="127">INT((B33*16)+0.5)</f>
        <v>4</v>
      </c>
      <c r="K33" s="12">
        <f t="shared" si="127"/>
        <v>54</v>
      </c>
      <c r="L33" s="12">
        <f t="shared" ref="L33:M33" si="128">J33/16</f>
        <v>0.25</v>
      </c>
      <c r="M33" s="12">
        <f t="shared" si="128"/>
        <v>3.375</v>
      </c>
      <c r="X33" s="12"/>
      <c r="Y33" s="12"/>
      <c r="Z33" s="12"/>
      <c r="AA33" s="12"/>
      <c r="AB33" s="12"/>
      <c r="AH33" s="11"/>
      <c r="AI33" s="1" t="b">
        <f t="shared" si="10"/>
        <v>0</v>
      </c>
    </row>
    <row r="34">
      <c r="A34" s="7">
        <v>0.0</v>
      </c>
      <c r="B34" s="7">
        <v>0.1017905</v>
      </c>
      <c r="C34" s="7">
        <v>3.287688</v>
      </c>
      <c r="D34" s="7">
        <v>32.0</v>
      </c>
      <c r="E34" s="16"/>
      <c r="F34" s="16"/>
      <c r="J34" s="12">
        <f t="shared" ref="J34:K34" si="129">INT((B34*16)+0.5)</f>
        <v>2</v>
      </c>
      <c r="K34" s="12">
        <f t="shared" si="129"/>
        <v>53</v>
      </c>
      <c r="L34" s="12">
        <f t="shared" ref="L34:M34" si="130">J34/16</f>
        <v>0.125</v>
      </c>
      <c r="M34" s="12">
        <f t="shared" si="130"/>
        <v>3.3125</v>
      </c>
      <c r="X34" s="12"/>
      <c r="Y34" s="12"/>
      <c r="Z34" s="12"/>
      <c r="AA34" s="12"/>
      <c r="AB34" s="12"/>
      <c r="AH34" s="11"/>
      <c r="AI34" s="1" t="b">
        <f t="shared" si="10"/>
        <v>0</v>
      </c>
    </row>
    <row r="35">
      <c r="A35" s="7">
        <v>0.0</v>
      </c>
      <c r="B35" s="7">
        <v>0.009538934</v>
      </c>
      <c r="C35" s="7">
        <v>3.229748</v>
      </c>
      <c r="D35" s="7">
        <v>33.0</v>
      </c>
      <c r="E35" s="16"/>
      <c r="F35" s="16"/>
      <c r="J35" s="12">
        <f t="shared" ref="J35:K35" si="131">INT((B35*16)+0.5)</f>
        <v>0</v>
      </c>
      <c r="K35" s="12">
        <f t="shared" si="131"/>
        <v>52</v>
      </c>
      <c r="L35" s="12">
        <f t="shared" ref="L35:M35" si="132">J35/16</f>
        <v>0</v>
      </c>
      <c r="M35" s="12">
        <f t="shared" si="132"/>
        <v>3.25</v>
      </c>
      <c r="X35" s="12"/>
      <c r="Y35" s="12"/>
      <c r="Z35" s="12"/>
      <c r="AA35" s="12"/>
      <c r="AB35" s="12"/>
      <c r="AH35" s="11"/>
      <c r="AI35" s="1" t="b">
        <f t="shared" si="10"/>
        <v>0</v>
      </c>
    </row>
    <row r="36">
      <c r="A36" s="7">
        <v>0.0</v>
      </c>
      <c r="B36" s="7">
        <v>-0.08855769</v>
      </c>
      <c r="C36" s="7">
        <v>3.161564</v>
      </c>
      <c r="D36" s="7">
        <v>34.0</v>
      </c>
      <c r="E36" s="16"/>
      <c r="F36" s="16"/>
      <c r="J36" s="12">
        <f t="shared" ref="J36:K36" si="133">INT((B36*16)+0.5)</f>
        <v>-1</v>
      </c>
      <c r="K36" s="12">
        <f t="shared" si="133"/>
        <v>51</v>
      </c>
      <c r="L36" s="12">
        <f t="shared" ref="L36:M36" si="134">J36/16</f>
        <v>-0.0625</v>
      </c>
      <c r="M36" s="12">
        <f t="shared" si="134"/>
        <v>3.1875</v>
      </c>
      <c r="X36" s="12"/>
      <c r="Y36" s="12"/>
      <c r="Z36" s="12"/>
      <c r="AA36" s="12"/>
      <c r="AB36" s="12"/>
      <c r="AH36" s="11"/>
      <c r="AI36" s="1" t="b">
        <f t="shared" si="10"/>
        <v>0</v>
      </c>
    </row>
    <row r="37">
      <c r="A37" s="7">
        <v>0.0</v>
      </c>
      <c r="B37" s="7">
        <v>-0.1566961</v>
      </c>
      <c r="C37" s="7">
        <v>3.101875</v>
      </c>
      <c r="D37" s="7">
        <v>35.0</v>
      </c>
      <c r="E37" s="16"/>
      <c r="F37" s="16"/>
      <c r="J37" s="12">
        <f t="shared" ref="J37:K37" si="135">INT((B37*16)+0.5)</f>
        <v>-3</v>
      </c>
      <c r="K37" s="12">
        <f t="shared" si="135"/>
        <v>50</v>
      </c>
      <c r="L37" s="12">
        <f t="shared" ref="L37:M37" si="136">J37/16</f>
        <v>-0.1875</v>
      </c>
      <c r="M37" s="12">
        <f t="shared" si="136"/>
        <v>3.125</v>
      </c>
      <c r="X37" s="12"/>
      <c r="Y37" s="12"/>
      <c r="Z37" s="12"/>
      <c r="AA37" s="12"/>
      <c r="AB37" s="12"/>
      <c r="AH37" s="11"/>
      <c r="AI37" s="1" t="b">
        <f t="shared" si="10"/>
        <v>0</v>
      </c>
    </row>
    <row r="38">
      <c r="A38" s="7">
        <v>0.0</v>
      </c>
      <c r="B38" s="7">
        <v>-0.2481033</v>
      </c>
      <c r="C38" s="7">
        <v>2.995853</v>
      </c>
      <c r="D38" s="7">
        <v>36.0</v>
      </c>
      <c r="E38" s="16"/>
      <c r="F38" s="16"/>
      <c r="J38" s="12">
        <f t="shared" ref="J38:K38" si="137">INT((B38*16)+0.5)</f>
        <v>-4</v>
      </c>
      <c r="K38" s="12">
        <f t="shared" si="137"/>
        <v>48</v>
      </c>
      <c r="L38" s="12">
        <f t="shared" ref="L38:M38" si="138">J38/16</f>
        <v>-0.25</v>
      </c>
      <c r="M38" s="12">
        <f t="shared" si="138"/>
        <v>3</v>
      </c>
      <c r="X38" s="12"/>
      <c r="Y38" s="12"/>
      <c r="Z38" s="12"/>
      <c r="AA38" s="12"/>
      <c r="AB38" s="12"/>
      <c r="AH38" s="11"/>
      <c r="AI38" s="1" t="b">
        <f t="shared" si="10"/>
        <v>0</v>
      </c>
    </row>
    <row r="39">
      <c r="A39" s="7">
        <v>0.0</v>
      </c>
      <c r="B39" s="7">
        <v>-0.3190755</v>
      </c>
      <c r="C39" s="7">
        <v>2.892774</v>
      </c>
      <c r="D39" s="7">
        <v>37.0</v>
      </c>
      <c r="E39" s="16"/>
      <c r="F39" s="16"/>
      <c r="J39" s="12">
        <f t="shared" ref="J39:K39" si="139">INT((B39*16)+0.5)</f>
        <v>-5</v>
      </c>
      <c r="K39" s="12">
        <f t="shared" si="139"/>
        <v>46</v>
      </c>
      <c r="L39" s="12">
        <f t="shared" ref="L39:M39" si="140">J39/16</f>
        <v>-0.3125</v>
      </c>
      <c r="M39" s="12">
        <f t="shared" si="140"/>
        <v>2.875</v>
      </c>
      <c r="X39" s="12"/>
      <c r="Y39" s="12"/>
      <c r="Z39" s="12"/>
      <c r="AA39" s="12"/>
      <c r="AB39" s="12"/>
      <c r="AH39" s="11"/>
      <c r="AI39" s="1" t="b">
        <f t="shared" si="10"/>
        <v>0</v>
      </c>
    </row>
    <row r="40">
      <c r="A40" s="7">
        <v>0.0</v>
      </c>
      <c r="B40" s="7">
        <v>-0.3190755</v>
      </c>
      <c r="C40" s="7">
        <v>2.892774</v>
      </c>
      <c r="D40" s="7">
        <v>38.0</v>
      </c>
      <c r="E40" s="16"/>
      <c r="F40" s="16"/>
      <c r="J40" s="12">
        <f t="shared" ref="J40:K40" si="141">INT((B40*16)+0.5)</f>
        <v>-5</v>
      </c>
      <c r="K40" s="12">
        <f t="shared" si="141"/>
        <v>46</v>
      </c>
      <c r="L40" s="12">
        <f t="shared" ref="L40:M40" si="142">J40/16</f>
        <v>-0.3125</v>
      </c>
      <c r="M40" s="12">
        <f t="shared" si="142"/>
        <v>2.875</v>
      </c>
      <c r="X40" s="12"/>
      <c r="Y40" s="12"/>
      <c r="Z40" s="12"/>
      <c r="AA40" s="12"/>
      <c r="AB40" s="12"/>
      <c r="AH40" s="11"/>
      <c r="AI40" s="1" t="b">
        <f t="shared" si="10"/>
        <v>0</v>
      </c>
    </row>
    <row r="41">
      <c r="A41" s="7">
        <v>0.0</v>
      </c>
      <c r="B41" s="7">
        <v>-0.3782191</v>
      </c>
      <c r="C41" s="7">
        <v>2.760969</v>
      </c>
      <c r="D41" s="7">
        <v>39.0</v>
      </c>
      <c r="E41" s="16"/>
      <c r="F41" s="16"/>
      <c r="J41" s="12">
        <f t="shared" ref="J41:K41" si="143">INT((B41*16)+0.5)</f>
        <v>-6</v>
      </c>
      <c r="K41" s="12">
        <f t="shared" si="143"/>
        <v>44</v>
      </c>
      <c r="L41" s="12">
        <f t="shared" ref="L41:M41" si="144">J41/16</f>
        <v>-0.375</v>
      </c>
      <c r="M41" s="12">
        <f t="shared" si="144"/>
        <v>2.75</v>
      </c>
      <c r="X41" s="12"/>
      <c r="Y41" s="12"/>
      <c r="Z41" s="12"/>
      <c r="AA41" s="12"/>
      <c r="AB41" s="12"/>
      <c r="AH41" s="11"/>
      <c r="AI41" s="1" t="b">
        <f t="shared" si="10"/>
        <v>0</v>
      </c>
    </row>
    <row r="42">
      <c r="A42" s="7">
        <v>0.0</v>
      </c>
      <c r="B42" s="7">
        <v>-0.4126039</v>
      </c>
      <c r="C42" s="7">
        <v>2.633731</v>
      </c>
      <c r="D42" s="7">
        <v>40.0</v>
      </c>
      <c r="E42" s="16"/>
      <c r="F42" s="16"/>
      <c r="J42" s="12">
        <f t="shared" ref="J42:K42" si="145">INT((B42*16)+0.5)</f>
        <v>-7</v>
      </c>
      <c r="K42" s="12">
        <f t="shared" si="145"/>
        <v>42</v>
      </c>
      <c r="L42" s="12">
        <f t="shared" ref="L42:M42" si="146">J42/16</f>
        <v>-0.4375</v>
      </c>
      <c r="M42" s="12">
        <f t="shared" si="146"/>
        <v>2.625</v>
      </c>
      <c r="X42" s="12"/>
      <c r="Y42" s="12"/>
      <c r="Z42" s="12"/>
      <c r="AA42" s="12"/>
      <c r="AB42" s="12"/>
      <c r="AH42" s="11"/>
      <c r="AI42" s="1" t="b">
        <f t="shared" si="10"/>
        <v>0</v>
      </c>
    </row>
    <row r="43">
      <c r="A43" s="7">
        <v>0.0</v>
      </c>
      <c r="B43" s="7">
        <v>-0.4280766</v>
      </c>
      <c r="C43" s="7">
        <v>2.503073</v>
      </c>
      <c r="D43" s="7">
        <v>41.0</v>
      </c>
      <c r="E43" s="16"/>
      <c r="F43" s="16"/>
      <c r="J43" s="12">
        <f t="shared" ref="J43:K43" si="147">INT((B43*16)+0.5)</f>
        <v>-7</v>
      </c>
      <c r="K43" s="12">
        <f t="shared" si="147"/>
        <v>40</v>
      </c>
      <c r="L43" s="12">
        <f t="shared" ref="L43:M43" si="148">J43/16</f>
        <v>-0.4375</v>
      </c>
      <c r="M43" s="12">
        <f t="shared" si="148"/>
        <v>2.5</v>
      </c>
      <c r="X43" s="12"/>
      <c r="Y43" s="12"/>
      <c r="Z43" s="12"/>
      <c r="AA43" s="12"/>
      <c r="AB43" s="12"/>
      <c r="AH43" s="11"/>
      <c r="AI43" s="1" t="b">
        <f t="shared" si="10"/>
        <v>0</v>
      </c>
    </row>
    <row r="44">
      <c r="A44" s="7">
        <v>0.0</v>
      </c>
      <c r="B44" s="7">
        <v>-0.424794</v>
      </c>
      <c r="C44" s="7">
        <v>2.319111</v>
      </c>
      <c r="D44" s="7">
        <v>42.0</v>
      </c>
      <c r="E44" s="16"/>
      <c r="F44" s="16"/>
      <c r="J44" s="12">
        <f t="shared" ref="J44:K44" si="149">INT((B44*16)+0.5)</f>
        <v>-7</v>
      </c>
      <c r="K44" s="12">
        <f t="shared" si="149"/>
        <v>37</v>
      </c>
      <c r="L44" s="12">
        <f t="shared" ref="L44:M44" si="150">J44/16</f>
        <v>-0.4375</v>
      </c>
      <c r="M44" s="12">
        <f t="shared" si="150"/>
        <v>2.3125</v>
      </c>
      <c r="X44" s="12"/>
      <c r="Y44" s="12"/>
      <c r="Z44" s="12"/>
      <c r="AA44" s="12"/>
      <c r="AB44" s="12"/>
      <c r="AH44" s="11"/>
      <c r="AI44" s="1" t="b">
        <f t="shared" si="10"/>
        <v>0</v>
      </c>
    </row>
    <row r="45">
      <c r="A45" s="7">
        <v>0.0</v>
      </c>
      <c r="B45" s="7">
        <v>-0.3940416</v>
      </c>
      <c r="C45" s="7">
        <v>2.124346</v>
      </c>
      <c r="D45" s="7">
        <v>43.0</v>
      </c>
      <c r="E45" s="16"/>
      <c r="F45" s="16"/>
      <c r="J45" s="12">
        <f t="shared" ref="J45:K45" si="151">INT((B45*16)+0.5)</f>
        <v>-6</v>
      </c>
      <c r="K45" s="12">
        <f t="shared" si="151"/>
        <v>34</v>
      </c>
      <c r="L45" s="12">
        <f t="shared" ref="L45:M45" si="152">J45/16</f>
        <v>-0.375</v>
      </c>
      <c r="M45" s="12">
        <f t="shared" si="152"/>
        <v>2.125</v>
      </c>
      <c r="X45" s="12"/>
      <c r="Y45" s="12"/>
      <c r="Z45" s="12"/>
      <c r="AA45" s="12"/>
      <c r="AB45" s="12"/>
      <c r="AH45" s="11"/>
      <c r="AI45" s="1" t="b">
        <f t="shared" si="10"/>
        <v>0</v>
      </c>
    </row>
    <row r="46">
      <c r="A46" s="7">
        <v>0.0</v>
      </c>
      <c r="B46" s="7">
        <v>-0.3633761</v>
      </c>
      <c r="C46" s="7">
        <v>1.95132</v>
      </c>
      <c r="D46" s="7">
        <v>44.0</v>
      </c>
      <c r="E46" s="16"/>
      <c r="F46" s="16"/>
      <c r="J46" s="12">
        <f t="shared" ref="J46:K46" si="153">INT((B46*16)+0.5)</f>
        <v>-6</v>
      </c>
      <c r="K46" s="12">
        <f t="shared" si="153"/>
        <v>31</v>
      </c>
      <c r="L46" s="12">
        <f t="shared" ref="L46:M46" si="154">J46/16</f>
        <v>-0.375</v>
      </c>
      <c r="M46" s="12">
        <f t="shared" si="154"/>
        <v>1.9375</v>
      </c>
      <c r="X46" s="12"/>
      <c r="Y46" s="12"/>
      <c r="Z46" s="12"/>
      <c r="AA46" s="12"/>
      <c r="AB46" s="12"/>
      <c r="AH46" s="11"/>
      <c r="AI46" s="1" t="b">
        <f t="shared" si="10"/>
        <v>0</v>
      </c>
    </row>
    <row r="47">
      <c r="A47" s="7">
        <v>0.0</v>
      </c>
      <c r="B47" s="7">
        <v>-0.3364826</v>
      </c>
      <c r="C47" s="7">
        <v>1.824187</v>
      </c>
      <c r="D47" s="7">
        <v>45.0</v>
      </c>
      <c r="E47" s="16"/>
      <c r="F47" s="16"/>
      <c r="J47" s="12">
        <f t="shared" ref="J47:K47" si="155">INT((B47*16)+0.5)</f>
        <v>-5</v>
      </c>
      <c r="K47" s="12">
        <f t="shared" si="155"/>
        <v>29</v>
      </c>
      <c r="L47" s="12">
        <f t="shared" ref="L47:M47" si="156">J47/16</f>
        <v>-0.3125</v>
      </c>
      <c r="M47" s="12">
        <f t="shared" si="156"/>
        <v>1.8125</v>
      </c>
      <c r="X47" s="12"/>
      <c r="Y47" s="12"/>
      <c r="Z47" s="12"/>
      <c r="AA47" s="12"/>
      <c r="AB47" s="12"/>
      <c r="AH47" s="11"/>
      <c r="AI47" s="1" t="b">
        <f t="shared" si="10"/>
        <v>0</v>
      </c>
    </row>
    <row r="48">
      <c r="A48" s="7">
        <v>0.0</v>
      </c>
      <c r="B48" s="7">
        <v>-0.3095892</v>
      </c>
      <c r="C48" s="7">
        <v>1.68972</v>
      </c>
      <c r="D48" s="7">
        <v>46.0</v>
      </c>
      <c r="E48" s="16"/>
      <c r="F48" s="16"/>
      <c r="J48" s="12">
        <f t="shared" ref="J48:K48" si="157">INT((B48*16)+0.5)</f>
        <v>-5</v>
      </c>
      <c r="K48" s="12">
        <f t="shared" si="157"/>
        <v>27</v>
      </c>
      <c r="L48" s="12">
        <f t="shared" ref="L48:M48" si="158">J48/16</f>
        <v>-0.3125</v>
      </c>
      <c r="M48" s="12">
        <f t="shared" si="158"/>
        <v>1.6875</v>
      </c>
      <c r="X48" s="12"/>
      <c r="Y48" s="12"/>
      <c r="Z48" s="12"/>
      <c r="AA48" s="12"/>
      <c r="AB48" s="12"/>
      <c r="AH48" s="11"/>
      <c r="AI48" s="1" t="b">
        <f t="shared" si="10"/>
        <v>0</v>
      </c>
    </row>
    <row r="49">
      <c r="A49" s="7">
        <v>0.0</v>
      </c>
      <c r="B49" s="7">
        <v>-0.2646906</v>
      </c>
      <c r="C49" s="7">
        <v>1.538608</v>
      </c>
      <c r="D49" s="7">
        <v>47.0</v>
      </c>
      <c r="E49" s="16"/>
      <c r="F49" s="16"/>
      <c r="J49" s="12">
        <f t="shared" ref="J49:K49" si="159">INT((B49*16)+0.5)</f>
        <v>-4</v>
      </c>
      <c r="K49" s="12">
        <f t="shared" si="159"/>
        <v>25</v>
      </c>
      <c r="L49" s="12">
        <f t="shared" ref="L49:M49" si="160">J49/16</f>
        <v>-0.25</v>
      </c>
      <c r="M49" s="12">
        <f t="shared" si="160"/>
        <v>1.5625</v>
      </c>
      <c r="X49" s="12"/>
      <c r="Y49" s="12"/>
      <c r="Z49" s="12"/>
      <c r="AA49" s="12"/>
      <c r="AB49" s="12"/>
      <c r="AH49" s="11"/>
      <c r="AI49" s="1" t="b">
        <f t="shared" si="10"/>
        <v>0</v>
      </c>
    </row>
    <row r="50">
      <c r="A50" s="7">
        <v>0.0</v>
      </c>
      <c r="B50" s="7">
        <v>-0.209398</v>
      </c>
      <c r="C50" s="7">
        <v>1.381461</v>
      </c>
      <c r="D50" s="7">
        <v>48.0</v>
      </c>
      <c r="E50" s="16"/>
      <c r="F50" s="16"/>
      <c r="J50" s="12">
        <f t="shared" ref="J50:K50" si="161">INT((B50*16)+0.5)</f>
        <v>-3</v>
      </c>
      <c r="K50" s="12">
        <f t="shared" si="161"/>
        <v>22</v>
      </c>
      <c r="L50" s="12">
        <f t="shared" ref="L50:M50" si="162">J50/16</f>
        <v>-0.1875</v>
      </c>
      <c r="M50" s="12">
        <f t="shared" si="162"/>
        <v>1.375</v>
      </c>
      <c r="X50" s="12"/>
      <c r="Y50" s="12"/>
      <c r="Z50" s="12"/>
      <c r="AA50" s="12"/>
      <c r="AB50" s="12"/>
      <c r="AH50" s="11"/>
      <c r="AI50" s="1" t="b">
        <f t="shared" si="10"/>
        <v>0</v>
      </c>
    </row>
    <row r="51">
      <c r="A51" s="7">
        <v>0.0</v>
      </c>
      <c r="B51" s="7">
        <v>-0.1541056</v>
      </c>
      <c r="C51" s="7">
        <v>1.241775</v>
      </c>
      <c r="D51" s="7">
        <v>49.0</v>
      </c>
      <c r="E51" s="16"/>
      <c r="F51" s="16"/>
      <c r="J51" s="12">
        <f t="shared" ref="J51:K51" si="163">INT((B51*16)+0.5)</f>
        <v>-2</v>
      </c>
      <c r="K51" s="12">
        <f t="shared" si="163"/>
        <v>20</v>
      </c>
      <c r="L51" s="12">
        <f t="shared" ref="L51:M51" si="164">J51/16</f>
        <v>-0.125</v>
      </c>
      <c r="M51" s="12">
        <f t="shared" si="164"/>
        <v>1.25</v>
      </c>
      <c r="X51" s="12"/>
      <c r="Y51" s="12"/>
      <c r="Z51" s="12"/>
      <c r="AA51" s="12"/>
      <c r="AB51" s="12"/>
      <c r="AH51" s="11"/>
      <c r="AI51" s="1" t="b">
        <f t="shared" si="10"/>
        <v>0</v>
      </c>
    </row>
    <row r="52">
      <c r="A52" s="7">
        <v>0.0</v>
      </c>
      <c r="B52" s="7">
        <v>-0.101723</v>
      </c>
      <c r="C52" s="7">
        <v>1.090448</v>
      </c>
      <c r="D52" s="7">
        <v>50.0</v>
      </c>
      <c r="E52" s="16"/>
      <c r="F52" s="16"/>
      <c r="J52" s="12">
        <f t="shared" ref="J52:K52" si="165">INT((B52*16)+0.5)</f>
        <v>-2</v>
      </c>
      <c r="K52" s="12">
        <f t="shared" si="165"/>
        <v>17</v>
      </c>
      <c r="L52" s="12">
        <f t="shared" ref="L52:M52" si="166">J52/16</f>
        <v>-0.125</v>
      </c>
      <c r="M52" s="12">
        <f t="shared" si="166"/>
        <v>1.0625</v>
      </c>
      <c r="X52" s="12"/>
      <c r="Y52" s="12"/>
      <c r="Z52" s="12"/>
      <c r="AA52" s="12"/>
      <c r="AB52" s="12"/>
      <c r="AH52" s="11"/>
      <c r="AI52" s="1" t="b">
        <f t="shared" si="10"/>
        <v>0</v>
      </c>
    </row>
    <row r="53">
      <c r="A53" s="7">
        <v>0.0</v>
      </c>
      <c r="B53" s="7">
        <v>-0.06680149</v>
      </c>
      <c r="C53" s="7">
        <v>0.9478509</v>
      </c>
      <c r="D53" s="7">
        <v>51.0</v>
      </c>
      <c r="E53" s="16"/>
      <c r="F53" s="16"/>
      <c r="J53" s="12">
        <f t="shared" ref="J53:K53" si="167">INT((B53*16)+0.5)</f>
        <v>-1</v>
      </c>
      <c r="K53" s="12">
        <f t="shared" si="167"/>
        <v>15</v>
      </c>
      <c r="L53" s="12">
        <f t="shared" ref="L53:M53" si="168">J53/16</f>
        <v>-0.0625</v>
      </c>
      <c r="M53" s="12">
        <f t="shared" si="168"/>
        <v>0.9375</v>
      </c>
      <c r="X53" s="12"/>
      <c r="Y53" s="12"/>
      <c r="Z53" s="12"/>
      <c r="AA53" s="12"/>
      <c r="AB53" s="12"/>
      <c r="AH53" s="11"/>
      <c r="AI53" s="1" t="b">
        <f t="shared" si="10"/>
        <v>0</v>
      </c>
    </row>
    <row r="54">
      <c r="A54" s="7">
        <v>0.0</v>
      </c>
      <c r="B54" s="7">
        <v>-0.05781934</v>
      </c>
      <c r="C54" s="7">
        <v>0.8245068</v>
      </c>
      <c r="D54" s="7">
        <v>52.0</v>
      </c>
      <c r="E54" s="16"/>
      <c r="F54" s="16"/>
      <c r="J54" s="12">
        <f t="shared" ref="J54:K54" si="169">INT((B54*16)+0.5)</f>
        <v>-1</v>
      </c>
      <c r="K54" s="12">
        <f t="shared" si="169"/>
        <v>13</v>
      </c>
      <c r="L54" s="12">
        <f t="shared" ref="L54:M54" si="170">J54/16</f>
        <v>-0.0625</v>
      </c>
      <c r="M54" s="12">
        <f t="shared" si="170"/>
        <v>0.8125</v>
      </c>
      <c r="X54" s="12"/>
      <c r="Y54" s="12"/>
      <c r="Z54" s="12"/>
      <c r="AA54" s="12"/>
      <c r="AB54" s="12"/>
      <c r="AH54" s="11"/>
      <c r="AI54" s="1" t="b">
        <f t="shared" si="10"/>
        <v>0</v>
      </c>
    </row>
    <row r="55">
      <c r="A55" s="7">
        <v>0.0</v>
      </c>
      <c r="B55" s="7">
        <v>-0.06116322</v>
      </c>
      <c r="C55" s="7">
        <v>0.7171111</v>
      </c>
      <c r="D55" s="7">
        <v>53.0</v>
      </c>
      <c r="E55" s="16"/>
      <c r="F55" s="16"/>
      <c r="J55" s="12">
        <f t="shared" ref="J55:K55" si="171">INT((B55*16)+0.5)</f>
        <v>-1</v>
      </c>
      <c r="K55" s="12">
        <f t="shared" si="171"/>
        <v>11</v>
      </c>
      <c r="L55" s="12">
        <f t="shared" ref="L55:M55" si="172">J55/16</f>
        <v>-0.0625</v>
      </c>
      <c r="M55" s="12">
        <f t="shared" si="172"/>
        <v>0.6875</v>
      </c>
      <c r="X55" s="12"/>
      <c r="Y55" s="12"/>
      <c r="Z55" s="12"/>
      <c r="AA55" s="12"/>
      <c r="AB55" s="12"/>
      <c r="AH55" s="11"/>
      <c r="AI55" s="1" t="b">
        <f t="shared" si="10"/>
        <v>0</v>
      </c>
    </row>
    <row r="56">
      <c r="A56" s="7">
        <v>0.0</v>
      </c>
      <c r="B56" s="7">
        <v>-0.08730221</v>
      </c>
      <c r="C56" s="7">
        <v>0.6264703</v>
      </c>
      <c r="D56" s="7">
        <v>54.0</v>
      </c>
      <c r="E56" s="16"/>
      <c r="F56" s="16"/>
      <c r="J56" s="12">
        <f t="shared" ref="J56:K56" si="173">INT((B56*16)+0.5)</f>
        <v>-1</v>
      </c>
      <c r="K56" s="12">
        <f t="shared" si="173"/>
        <v>10</v>
      </c>
      <c r="L56" s="12">
        <f t="shared" ref="L56:M56" si="174">J56/16</f>
        <v>-0.0625</v>
      </c>
      <c r="M56" s="12">
        <f t="shared" si="174"/>
        <v>0.625</v>
      </c>
      <c r="X56" s="12"/>
      <c r="Y56" s="12"/>
      <c r="Z56" s="12"/>
      <c r="AA56" s="12"/>
      <c r="AB56" s="12"/>
      <c r="AH56" s="11"/>
      <c r="AI56" s="1" t="b">
        <f t="shared" si="10"/>
        <v>0</v>
      </c>
    </row>
    <row r="57">
      <c r="A57" s="7">
        <v>0.0</v>
      </c>
      <c r="B57" s="7">
        <v>-0.1341869</v>
      </c>
      <c r="C57" s="7">
        <v>0.5286016</v>
      </c>
      <c r="D57" s="7">
        <v>55.0</v>
      </c>
      <c r="E57" s="16"/>
      <c r="F57" s="16"/>
      <c r="J57" s="12">
        <f t="shared" ref="J57:K57" si="175">INT((B57*16)+0.5)</f>
        <v>-2</v>
      </c>
      <c r="K57" s="12">
        <f t="shared" si="175"/>
        <v>8</v>
      </c>
      <c r="L57" s="12">
        <f t="shared" ref="L57:M57" si="176">J57/16</f>
        <v>-0.125</v>
      </c>
      <c r="M57" s="12">
        <f t="shared" si="176"/>
        <v>0.5</v>
      </c>
      <c r="X57" s="12"/>
      <c r="Y57" s="12"/>
      <c r="Z57" s="12"/>
      <c r="AA57" s="12"/>
      <c r="AB57" s="12"/>
      <c r="AH57" s="11"/>
      <c r="AI57" s="1" t="b">
        <f t="shared" si="10"/>
        <v>0</v>
      </c>
    </row>
    <row r="58">
      <c r="A58" s="7">
        <v>0.0</v>
      </c>
      <c r="B58" s="7">
        <v>-0.1992034</v>
      </c>
      <c r="C58" s="7">
        <v>0.4567414</v>
      </c>
      <c r="D58" s="7">
        <v>56.0</v>
      </c>
      <c r="E58" s="16"/>
      <c r="F58" s="16"/>
      <c r="J58" s="12">
        <f t="shared" ref="J58:K58" si="177">INT((B58*16)+0.5)</f>
        <v>-3</v>
      </c>
      <c r="K58" s="12">
        <f t="shared" si="177"/>
        <v>7</v>
      </c>
      <c r="L58" s="12">
        <f t="shared" ref="L58:M58" si="178">J58/16</f>
        <v>-0.1875</v>
      </c>
      <c r="M58" s="12">
        <f t="shared" si="178"/>
        <v>0.4375</v>
      </c>
      <c r="X58" s="12"/>
      <c r="Y58" s="12"/>
      <c r="Z58" s="12"/>
      <c r="AA58" s="12"/>
      <c r="AB58" s="12"/>
      <c r="AH58" s="11"/>
      <c r="AI58" s="1" t="b">
        <f t="shared" si="10"/>
        <v>0</v>
      </c>
    </row>
    <row r="59">
      <c r="A59" s="7">
        <v>0.0</v>
      </c>
      <c r="B59" s="7">
        <v>-0.3013357</v>
      </c>
      <c r="C59" s="7">
        <v>0.3968512</v>
      </c>
      <c r="D59" s="7">
        <v>57.0</v>
      </c>
      <c r="E59" s="16"/>
      <c r="F59" s="16"/>
      <c r="J59" s="12">
        <f t="shared" ref="J59:K59" si="179">INT((B59*16)+0.5)</f>
        <v>-5</v>
      </c>
      <c r="K59" s="12">
        <f t="shared" si="179"/>
        <v>6</v>
      </c>
      <c r="L59" s="12">
        <f t="shared" ref="L59:M59" si="180">J59/16</f>
        <v>-0.3125</v>
      </c>
      <c r="M59" s="12">
        <f t="shared" si="180"/>
        <v>0.375</v>
      </c>
      <c r="X59" s="12"/>
      <c r="Y59" s="12"/>
      <c r="Z59" s="12"/>
      <c r="AA59" s="12"/>
      <c r="AB59" s="12"/>
      <c r="AH59" s="11"/>
      <c r="AI59" s="1" t="b">
        <f t="shared" si="10"/>
        <v>0</v>
      </c>
    </row>
    <row r="60">
      <c r="A60" s="7">
        <v>0.0</v>
      </c>
      <c r="B60" s="7">
        <v>-0.4356266</v>
      </c>
      <c r="C60" s="7">
        <v>0.3575969</v>
      </c>
      <c r="D60" s="7">
        <v>58.0</v>
      </c>
      <c r="E60" s="16"/>
      <c r="F60" s="16"/>
      <c r="J60" s="12">
        <f t="shared" ref="J60:K60" si="181">INT((B60*16)+0.5)</f>
        <v>-7</v>
      </c>
      <c r="K60" s="12">
        <f t="shared" si="181"/>
        <v>6</v>
      </c>
      <c r="L60" s="12">
        <f t="shared" ref="L60:M60" si="182">J60/16</f>
        <v>-0.4375</v>
      </c>
      <c r="M60" s="12">
        <f t="shared" si="182"/>
        <v>0.375</v>
      </c>
      <c r="X60" s="12"/>
      <c r="Y60" s="12"/>
      <c r="Z60" s="12"/>
      <c r="AA60" s="12"/>
      <c r="AB60" s="12"/>
      <c r="AH60" s="11"/>
      <c r="AI60" s="1" t="b">
        <f t="shared" si="10"/>
        <v>0</v>
      </c>
    </row>
    <row r="61">
      <c r="A61" s="7">
        <v>0.0</v>
      </c>
      <c r="B61" s="7">
        <v>-0.5657859</v>
      </c>
      <c r="C61" s="7">
        <v>0.3431348</v>
      </c>
      <c r="D61" s="7">
        <v>59.0</v>
      </c>
      <c r="E61" s="16"/>
      <c r="F61" s="16"/>
      <c r="J61" s="12">
        <f t="shared" ref="J61:K61" si="183">INT((B61*16)+0.5)</f>
        <v>-9</v>
      </c>
      <c r="K61" s="12">
        <f t="shared" si="183"/>
        <v>5</v>
      </c>
      <c r="L61" s="12">
        <f t="shared" ref="L61:M61" si="184">J61/16</f>
        <v>-0.5625</v>
      </c>
      <c r="M61" s="12">
        <f t="shared" si="184"/>
        <v>0.3125</v>
      </c>
      <c r="X61" s="12"/>
      <c r="Y61" s="12"/>
      <c r="Z61" s="12"/>
      <c r="AA61" s="12"/>
      <c r="AB61" s="12"/>
      <c r="AH61" s="11"/>
      <c r="AI61" s="1" t="b">
        <f t="shared" si="10"/>
        <v>0</v>
      </c>
    </row>
    <row r="62">
      <c r="A62" s="7">
        <v>0.0</v>
      </c>
      <c r="B62" s="7">
        <v>-0.7166049</v>
      </c>
      <c r="C62" s="7">
        <v>0.3390028</v>
      </c>
      <c r="D62" s="7">
        <v>60.0</v>
      </c>
      <c r="E62" s="16"/>
      <c r="F62" s="16"/>
      <c r="J62" s="12">
        <f t="shared" ref="J62:K62" si="185">INT((B62*16)+0.5)</f>
        <v>-11</v>
      </c>
      <c r="K62" s="12">
        <f t="shared" si="185"/>
        <v>5</v>
      </c>
      <c r="L62" s="12">
        <f t="shared" ref="L62:M62" si="186">J62/16</f>
        <v>-0.6875</v>
      </c>
      <c r="M62" s="12">
        <f t="shared" si="186"/>
        <v>0.3125</v>
      </c>
      <c r="X62" s="12"/>
      <c r="Y62" s="12"/>
      <c r="Z62" s="12"/>
      <c r="AA62" s="12"/>
      <c r="AB62" s="12"/>
      <c r="AH62" s="11"/>
      <c r="AI62" s="1" t="b">
        <f t="shared" si="10"/>
        <v>0</v>
      </c>
    </row>
    <row r="63">
      <c r="A63" s="7">
        <v>0.0</v>
      </c>
      <c r="B63" s="7">
        <v>-0.8674241</v>
      </c>
      <c r="C63" s="7">
        <v>0.3596631</v>
      </c>
      <c r="D63" s="7">
        <v>61.0</v>
      </c>
      <c r="E63" s="16"/>
      <c r="F63" s="16"/>
      <c r="J63" s="12">
        <f t="shared" ref="J63:K63" si="187">INT((B63*16)+0.5)</f>
        <v>-14</v>
      </c>
      <c r="K63" s="12">
        <f t="shared" si="187"/>
        <v>6</v>
      </c>
      <c r="L63" s="12">
        <f t="shared" ref="L63:M63" si="188">J63/16</f>
        <v>-0.875</v>
      </c>
      <c r="M63" s="12">
        <f t="shared" si="188"/>
        <v>0.375</v>
      </c>
      <c r="X63" s="12"/>
      <c r="Y63" s="12"/>
      <c r="Z63" s="12"/>
      <c r="AA63" s="12"/>
      <c r="AB63" s="12"/>
      <c r="AH63" s="11"/>
      <c r="AI63" s="1" t="b">
        <f t="shared" si="10"/>
        <v>0</v>
      </c>
    </row>
    <row r="64">
      <c r="A64" s="7">
        <v>0.0</v>
      </c>
      <c r="B64" s="7">
        <v>-0.999649</v>
      </c>
      <c r="C64" s="7">
        <v>0.4009834</v>
      </c>
      <c r="D64" s="7">
        <v>62.0</v>
      </c>
      <c r="E64" s="16"/>
      <c r="F64" s="16"/>
      <c r="J64" s="12">
        <f t="shared" ref="J64:K64" si="189">INT((B64*16)+0.5)</f>
        <v>-16</v>
      </c>
      <c r="K64" s="12">
        <f t="shared" si="189"/>
        <v>6</v>
      </c>
      <c r="L64" s="12">
        <f t="shared" ref="L64:M64" si="190">J64/16</f>
        <v>-1</v>
      </c>
      <c r="M64" s="12">
        <f t="shared" si="190"/>
        <v>0.375</v>
      </c>
      <c r="X64" s="12"/>
      <c r="Y64" s="12"/>
      <c r="Z64" s="12"/>
      <c r="AA64" s="12"/>
      <c r="AB64" s="12"/>
      <c r="AH64" s="11"/>
      <c r="AI64" s="1" t="b">
        <f t="shared" si="10"/>
        <v>0</v>
      </c>
    </row>
    <row r="65">
      <c r="A65" s="7">
        <v>0.0</v>
      </c>
      <c r="B65" s="7">
        <v>-1.121544</v>
      </c>
      <c r="C65" s="7">
        <v>0.4588318</v>
      </c>
      <c r="D65" s="7">
        <v>63.0</v>
      </c>
      <c r="E65" s="16"/>
      <c r="F65" s="16"/>
      <c r="J65" s="12">
        <f t="shared" ref="J65:K65" si="191">INT((B65*16)+0.5)</f>
        <v>-18</v>
      </c>
      <c r="K65" s="12">
        <f t="shared" si="191"/>
        <v>7</v>
      </c>
      <c r="L65" s="12">
        <f t="shared" ref="L65:M65" si="192">J65/16</f>
        <v>-1.125</v>
      </c>
      <c r="M65" s="12">
        <f t="shared" si="192"/>
        <v>0.4375</v>
      </c>
      <c r="X65" s="12"/>
      <c r="Y65" s="12"/>
      <c r="Z65" s="12"/>
      <c r="AA65" s="12"/>
      <c r="AB65" s="12"/>
      <c r="AH65" s="11"/>
      <c r="AI65" s="1" t="b">
        <f t="shared" si="10"/>
        <v>0</v>
      </c>
    </row>
    <row r="66">
      <c r="A66" s="7">
        <v>0.0</v>
      </c>
      <c r="B66" s="7">
        <v>-1.25377</v>
      </c>
      <c r="C66" s="7">
        <v>0.5290762</v>
      </c>
      <c r="D66" s="7">
        <v>64.0</v>
      </c>
      <c r="E66" s="16"/>
      <c r="F66" s="16"/>
      <c r="J66" s="12">
        <f t="shared" ref="J66:K66" si="193">INT((B66*16)+0.5)</f>
        <v>-20</v>
      </c>
      <c r="K66" s="12">
        <f t="shared" si="193"/>
        <v>8</v>
      </c>
      <c r="L66" s="12">
        <f t="shared" ref="L66:M66" si="194">J66/16</f>
        <v>-1.25</v>
      </c>
      <c r="M66" s="12">
        <f t="shared" si="194"/>
        <v>0.5</v>
      </c>
      <c r="X66" s="12"/>
      <c r="Y66" s="12"/>
      <c r="Z66" s="12"/>
      <c r="AA66" s="12"/>
      <c r="AB66" s="12"/>
      <c r="AH66" s="11"/>
      <c r="AI66" s="1" t="b">
        <f t="shared" si="10"/>
        <v>0</v>
      </c>
    </row>
    <row r="67">
      <c r="A67" s="7">
        <v>0.0</v>
      </c>
      <c r="B67" s="7">
        <v>-1.388061</v>
      </c>
      <c r="C67" s="7">
        <v>0.634443</v>
      </c>
      <c r="D67" s="7">
        <v>65.0</v>
      </c>
      <c r="E67" s="16"/>
      <c r="F67" s="16"/>
      <c r="J67" s="12">
        <f t="shared" ref="J67:K67" si="195">INT((B67*16)+0.5)</f>
        <v>-22</v>
      </c>
      <c r="K67" s="12">
        <f t="shared" si="195"/>
        <v>10</v>
      </c>
      <c r="L67" s="12">
        <f t="shared" ref="L67:M67" si="196">J67/16</f>
        <v>-1.375</v>
      </c>
      <c r="M67" s="12">
        <f t="shared" si="196"/>
        <v>0.625</v>
      </c>
      <c r="X67" s="12"/>
      <c r="Y67" s="12"/>
      <c r="Z67" s="12"/>
      <c r="AA67" s="12"/>
      <c r="AB67" s="12"/>
      <c r="AH67" s="11"/>
      <c r="AI67" s="1" t="b">
        <f t="shared" si="10"/>
        <v>0</v>
      </c>
    </row>
    <row r="68">
      <c r="A68" s="7">
        <v>0.0</v>
      </c>
      <c r="B68" s="7">
        <v>-1.536814</v>
      </c>
      <c r="C68" s="7">
        <v>0.7708</v>
      </c>
      <c r="D68" s="7">
        <v>66.0</v>
      </c>
      <c r="E68" s="16"/>
      <c r="F68" s="16"/>
      <c r="J68" s="12">
        <f t="shared" ref="J68:K68" si="197">INT((B68*16)+0.5)</f>
        <v>-25</v>
      </c>
      <c r="K68" s="12">
        <f t="shared" si="197"/>
        <v>12</v>
      </c>
      <c r="L68" s="12">
        <f t="shared" ref="L68:M68" si="198">J68/16</f>
        <v>-1.5625</v>
      </c>
      <c r="M68" s="12">
        <f t="shared" si="198"/>
        <v>0.75</v>
      </c>
      <c r="X68" s="12"/>
      <c r="Y68" s="12"/>
      <c r="Z68" s="12"/>
      <c r="AA68" s="12"/>
      <c r="AB68" s="12"/>
      <c r="AH68" s="11"/>
      <c r="AI68" s="1" t="b">
        <f t="shared" si="10"/>
        <v>0</v>
      </c>
    </row>
    <row r="69">
      <c r="A69" s="7">
        <v>0.0</v>
      </c>
      <c r="B69" s="7">
        <v>-1.638049</v>
      </c>
      <c r="C69" s="7">
        <v>0.8885627</v>
      </c>
      <c r="D69" s="7">
        <v>67.0</v>
      </c>
      <c r="E69" s="16"/>
      <c r="F69" s="16"/>
      <c r="J69" s="12">
        <f t="shared" ref="J69:K69" si="199">INT((B69*16)+0.5)</f>
        <v>-26</v>
      </c>
      <c r="K69" s="12">
        <f t="shared" si="199"/>
        <v>14</v>
      </c>
      <c r="L69" s="12">
        <f t="shared" ref="L69:M69" si="200">J69/16</f>
        <v>-1.625</v>
      </c>
      <c r="M69" s="12">
        <f t="shared" si="200"/>
        <v>0.875</v>
      </c>
      <c r="X69" s="12"/>
      <c r="Y69" s="12"/>
      <c r="Z69" s="12"/>
      <c r="AA69" s="12"/>
      <c r="AB69" s="12"/>
      <c r="AH69" s="11"/>
      <c r="AI69" s="1" t="b">
        <f t="shared" si="10"/>
        <v>0</v>
      </c>
    </row>
    <row r="70">
      <c r="A70" s="7">
        <v>0.0</v>
      </c>
      <c r="B70" s="7">
        <v>-1.747548</v>
      </c>
      <c r="C70" s="7">
        <v>0.9980616</v>
      </c>
      <c r="D70" s="7">
        <v>68.0</v>
      </c>
      <c r="E70" s="16"/>
      <c r="F70" s="16"/>
      <c r="J70" s="12">
        <f t="shared" ref="J70:K70" si="201">INT((B70*16)+0.5)</f>
        <v>-28</v>
      </c>
      <c r="K70" s="12">
        <f t="shared" si="201"/>
        <v>16</v>
      </c>
      <c r="L70" s="12">
        <f t="shared" ref="L70:M70" si="202">J70/16</f>
        <v>-1.75</v>
      </c>
      <c r="M70" s="12">
        <f t="shared" si="202"/>
        <v>1</v>
      </c>
      <c r="X70" s="12"/>
      <c r="Y70" s="12"/>
      <c r="Z70" s="12"/>
      <c r="AA70" s="12"/>
      <c r="AB70" s="12"/>
      <c r="AH70" s="11"/>
      <c r="AI70" s="1" t="b">
        <f t="shared" si="10"/>
        <v>0</v>
      </c>
    </row>
    <row r="71">
      <c r="A71" s="7">
        <v>0.0</v>
      </c>
      <c r="B71" s="7">
        <v>-1.830189</v>
      </c>
      <c r="C71" s="7">
        <v>1.095164</v>
      </c>
      <c r="D71" s="7">
        <v>69.0</v>
      </c>
      <c r="E71" s="16"/>
      <c r="F71" s="16"/>
      <c r="J71" s="12">
        <f t="shared" ref="J71:K71" si="203">INT((B71*16)+0.5)</f>
        <v>-29</v>
      </c>
      <c r="K71" s="12">
        <f t="shared" si="203"/>
        <v>18</v>
      </c>
      <c r="L71" s="12">
        <f t="shared" ref="L71:M71" si="204">J71/16</f>
        <v>-1.8125</v>
      </c>
      <c r="M71" s="12">
        <f t="shared" si="204"/>
        <v>1.125</v>
      </c>
      <c r="X71" s="12"/>
      <c r="Y71" s="12"/>
      <c r="Z71" s="12"/>
      <c r="AA71" s="12"/>
      <c r="AB71" s="12"/>
      <c r="AH71" s="11"/>
      <c r="AI71" s="1" t="b">
        <f t="shared" si="10"/>
        <v>0</v>
      </c>
    </row>
    <row r="72">
      <c r="A72" s="7">
        <v>0.0</v>
      </c>
      <c r="B72" s="7">
        <v>-1.921093</v>
      </c>
      <c r="C72" s="7">
        <v>1.184003</v>
      </c>
      <c r="D72" s="7">
        <v>70.0</v>
      </c>
      <c r="E72" s="16"/>
      <c r="F72" s="16"/>
      <c r="J72" s="12">
        <f t="shared" ref="J72:K72" si="205">INT((B72*16)+0.5)</f>
        <v>-31</v>
      </c>
      <c r="K72" s="12">
        <f t="shared" si="205"/>
        <v>19</v>
      </c>
      <c r="L72" s="12">
        <f t="shared" ref="L72:M72" si="206">J72/16</f>
        <v>-1.9375</v>
      </c>
      <c r="M72" s="12">
        <f t="shared" si="206"/>
        <v>1.1875</v>
      </c>
      <c r="X72" s="12"/>
      <c r="Y72" s="12"/>
      <c r="Z72" s="12"/>
      <c r="AA72" s="12"/>
      <c r="AB72" s="12"/>
      <c r="AH72" s="11"/>
      <c r="AI72" s="1" t="b">
        <f t="shared" si="10"/>
        <v>0</v>
      </c>
    </row>
    <row r="73">
      <c r="A73" s="7">
        <v>0.0</v>
      </c>
      <c r="B73" s="7">
        <v>-2.001668</v>
      </c>
      <c r="C73" s="7">
        <v>1.276974</v>
      </c>
      <c r="D73" s="7">
        <v>71.0</v>
      </c>
      <c r="E73" s="16"/>
      <c r="F73" s="16"/>
      <c r="J73" s="12">
        <f t="shared" ref="J73:K73" si="207">INT((B73*16)+0.5)</f>
        <v>-32</v>
      </c>
      <c r="K73" s="12">
        <f t="shared" si="207"/>
        <v>20</v>
      </c>
      <c r="L73" s="12">
        <f t="shared" ref="L73:M73" si="208">J73/16</f>
        <v>-2</v>
      </c>
      <c r="M73" s="12">
        <f t="shared" si="208"/>
        <v>1.25</v>
      </c>
      <c r="X73" s="12"/>
      <c r="Y73" s="12"/>
      <c r="Z73" s="12"/>
      <c r="AA73" s="12"/>
      <c r="AB73" s="12"/>
      <c r="AH73" s="11"/>
      <c r="AI73" s="1" t="b">
        <f t="shared" si="10"/>
        <v>0</v>
      </c>
    </row>
    <row r="74">
      <c r="A74" s="7">
        <v>0.0</v>
      </c>
      <c r="B74" s="7">
        <v>-2.090506</v>
      </c>
      <c r="C74" s="7">
        <v>1.374076</v>
      </c>
      <c r="D74" s="7">
        <v>72.0</v>
      </c>
      <c r="E74" s="16"/>
      <c r="F74" s="16"/>
      <c r="J74" s="12">
        <f t="shared" ref="J74:K74" si="209">INT((B74*16)+0.5)</f>
        <v>-33</v>
      </c>
      <c r="K74" s="12">
        <f t="shared" si="209"/>
        <v>22</v>
      </c>
      <c r="L74" s="12">
        <f t="shared" ref="L74:M74" si="210">J74/16</f>
        <v>-2.0625</v>
      </c>
      <c r="M74" s="12">
        <f t="shared" si="210"/>
        <v>1.375</v>
      </c>
      <c r="X74" s="12"/>
      <c r="Y74" s="12"/>
      <c r="Z74" s="12"/>
      <c r="AA74" s="12"/>
      <c r="AB74" s="12"/>
      <c r="AH74" s="11"/>
      <c r="AI74" s="1" t="b">
        <f t="shared" si="10"/>
        <v>0</v>
      </c>
    </row>
    <row r="75">
      <c r="A75" s="7">
        <v>0.0</v>
      </c>
      <c r="B75" s="7">
        <v>-2.175213</v>
      </c>
      <c r="C75" s="7">
        <v>1.469113</v>
      </c>
      <c r="D75" s="7">
        <v>73.0</v>
      </c>
      <c r="E75" s="16"/>
      <c r="F75" s="16"/>
      <c r="J75" s="12">
        <f t="shared" ref="J75:K75" si="211">INT((B75*16)+0.5)</f>
        <v>-35</v>
      </c>
      <c r="K75" s="12">
        <f t="shared" si="211"/>
        <v>24</v>
      </c>
      <c r="L75" s="12">
        <f t="shared" ref="L75:M75" si="212">J75/16</f>
        <v>-2.1875</v>
      </c>
      <c r="M75" s="12">
        <f t="shared" si="212"/>
        <v>1.5</v>
      </c>
      <c r="X75" s="12"/>
      <c r="Y75" s="12"/>
      <c r="Z75" s="12"/>
      <c r="AA75" s="12"/>
      <c r="AB75" s="12"/>
      <c r="AH75" s="11"/>
      <c r="AI75" s="1" t="b">
        <f t="shared" si="10"/>
        <v>0</v>
      </c>
    </row>
    <row r="76">
      <c r="A76" s="7">
        <v>0.0</v>
      </c>
      <c r="B76" s="7">
        <v>-2.278513</v>
      </c>
      <c r="C76" s="7">
        <v>1.570348</v>
      </c>
      <c r="D76" s="7">
        <v>74.0</v>
      </c>
      <c r="E76" s="16"/>
      <c r="F76" s="16"/>
      <c r="J76" s="12">
        <f t="shared" ref="J76:K76" si="213">INT((B76*16)+0.5)</f>
        <v>-36</v>
      </c>
      <c r="K76" s="12">
        <f t="shared" si="213"/>
        <v>25</v>
      </c>
      <c r="L76" s="12">
        <f t="shared" ref="L76:M76" si="214">J76/16</f>
        <v>-2.25</v>
      </c>
      <c r="M76" s="12">
        <f t="shared" si="214"/>
        <v>1.5625</v>
      </c>
      <c r="X76" s="12"/>
      <c r="Y76" s="12"/>
      <c r="Z76" s="12"/>
      <c r="AA76" s="12"/>
      <c r="AB76" s="12"/>
      <c r="AH76" s="11"/>
      <c r="AI76" s="1" t="b">
        <f t="shared" si="10"/>
        <v>0</v>
      </c>
    </row>
    <row r="77">
      <c r="A77" s="7">
        <v>0.0</v>
      </c>
      <c r="B77" s="7">
        <v>-2.38235</v>
      </c>
      <c r="C77" s="7">
        <v>1.662266</v>
      </c>
      <c r="D77" s="7">
        <v>75.0</v>
      </c>
      <c r="E77" s="16"/>
      <c r="F77" s="16"/>
      <c r="J77" s="12">
        <f t="shared" ref="J77:K77" si="215">INT((B77*16)+0.5)</f>
        <v>-38</v>
      </c>
      <c r="K77" s="12">
        <f t="shared" si="215"/>
        <v>27</v>
      </c>
      <c r="L77" s="12">
        <f t="shared" ref="L77:M77" si="216">J77/16</f>
        <v>-2.375</v>
      </c>
      <c r="M77" s="12">
        <f t="shared" si="216"/>
        <v>1.6875</v>
      </c>
      <c r="X77" s="12"/>
      <c r="Y77" s="12"/>
      <c r="Z77" s="12"/>
      <c r="AA77" s="12"/>
      <c r="AB77" s="12"/>
      <c r="AH77" s="11"/>
      <c r="AI77" s="1" t="b">
        <f t="shared" si="10"/>
        <v>0</v>
      </c>
    </row>
    <row r="78">
      <c r="A78" s="7">
        <v>0.0</v>
      </c>
      <c r="B78" s="7">
        <v>-2.482761</v>
      </c>
      <c r="C78" s="7">
        <v>1.754953</v>
      </c>
      <c r="D78" s="7">
        <v>76.0</v>
      </c>
      <c r="E78" s="16"/>
      <c r="F78" s="16"/>
      <c r="J78" s="12">
        <f t="shared" ref="J78:K78" si="217">INT((B78*16)+0.5)</f>
        <v>-40</v>
      </c>
      <c r="K78" s="12">
        <f t="shared" si="217"/>
        <v>28</v>
      </c>
      <c r="L78" s="12">
        <f t="shared" ref="L78:M78" si="218">J78/16</f>
        <v>-2.5</v>
      </c>
      <c r="M78" s="12">
        <f t="shared" si="218"/>
        <v>1.75</v>
      </c>
      <c r="X78" s="12"/>
      <c r="Y78" s="12"/>
      <c r="Z78" s="12"/>
      <c r="AA78" s="12"/>
      <c r="AB78" s="12"/>
      <c r="AH78" s="11"/>
      <c r="AI78" s="1" t="b">
        <f t="shared" si="10"/>
        <v>0</v>
      </c>
    </row>
    <row r="79">
      <c r="A79" s="7">
        <v>0.0</v>
      </c>
      <c r="B79" s="7">
        <v>-2.59347</v>
      </c>
      <c r="C79" s="7">
        <v>1.842491</v>
      </c>
      <c r="D79" s="7">
        <v>77.0</v>
      </c>
      <c r="E79" s="16"/>
      <c r="F79" s="16"/>
      <c r="J79" s="12">
        <f t="shared" ref="J79:K79" si="219">INT((B79*16)+0.5)</f>
        <v>-41</v>
      </c>
      <c r="K79" s="12">
        <f t="shared" si="219"/>
        <v>29</v>
      </c>
      <c r="L79" s="12">
        <f t="shared" ref="L79:M79" si="220">J79/16</f>
        <v>-2.5625</v>
      </c>
      <c r="M79" s="12">
        <f t="shared" si="220"/>
        <v>1.8125</v>
      </c>
      <c r="X79" s="12"/>
      <c r="Y79" s="12"/>
      <c r="Z79" s="12"/>
      <c r="AA79" s="12"/>
      <c r="AB79" s="12"/>
      <c r="AH79" s="11"/>
      <c r="AI79" s="1" t="b">
        <f t="shared" si="10"/>
        <v>0</v>
      </c>
    </row>
    <row r="80">
      <c r="A80" s="7">
        <v>0.0</v>
      </c>
      <c r="B80" s="7">
        <v>-2.759604</v>
      </c>
      <c r="C80" s="7">
        <v>1.973937</v>
      </c>
      <c r="D80" s="7">
        <v>78.0</v>
      </c>
      <c r="E80" s="16"/>
      <c r="F80" s="16"/>
      <c r="J80" s="12">
        <f t="shared" ref="J80:K80" si="221">INT((B80*16)+0.5)</f>
        <v>-44</v>
      </c>
      <c r="K80" s="12">
        <f t="shared" si="221"/>
        <v>32</v>
      </c>
      <c r="L80" s="12">
        <f t="shared" ref="L80:M80" si="222">J80/16</f>
        <v>-2.75</v>
      </c>
      <c r="M80" s="12">
        <f t="shared" si="222"/>
        <v>2</v>
      </c>
      <c r="X80" s="12"/>
      <c r="Y80" s="12"/>
      <c r="Z80" s="12"/>
      <c r="AA80" s="12"/>
      <c r="AB80" s="12"/>
      <c r="AH80" s="11"/>
      <c r="AI80" s="1" t="b">
        <f t="shared" si="10"/>
        <v>0</v>
      </c>
    </row>
    <row r="81">
      <c r="A81" s="7">
        <v>0.0</v>
      </c>
      <c r="B81" s="7">
        <v>-3.418707</v>
      </c>
      <c r="C81" s="7">
        <v>2.484947</v>
      </c>
      <c r="D81" s="7">
        <v>79.0</v>
      </c>
      <c r="E81" s="16"/>
      <c r="F81" s="16"/>
      <c r="J81" s="12">
        <f t="shared" ref="J81:K81" si="223">INT((B81*16)+0.5)</f>
        <v>-55</v>
      </c>
      <c r="K81" s="12">
        <f t="shared" si="223"/>
        <v>40</v>
      </c>
      <c r="L81" s="12">
        <f t="shared" ref="L81:M81" si="224">J81/16</f>
        <v>-3.4375</v>
      </c>
      <c r="M81" s="12">
        <f t="shared" si="224"/>
        <v>2.5</v>
      </c>
      <c r="X81" s="12"/>
      <c r="Y81" s="12"/>
      <c r="Z81" s="12"/>
      <c r="AA81" s="12"/>
      <c r="AB81" s="12"/>
      <c r="AH81" s="11"/>
      <c r="AI81" s="1" t="b">
        <f t="shared" si="10"/>
        <v>0</v>
      </c>
    </row>
    <row r="82">
      <c r="A82" s="18"/>
      <c r="B82" s="18"/>
      <c r="C82" s="18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X82" s="12"/>
      <c r="Y82" s="12"/>
      <c r="Z82" s="12"/>
      <c r="AA82" s="12"/>
      <c r="AB82" s="12"/>
      <c r="AC82" s="20"/>
      <c r="AD82" s="20"/>
      <c r="AE82" s="20"/>
      <c r="AF82" s="20"/>
      <c r="AG82" s="20"/>
      <c r="AH82" s="11"/>
      <c r="AI82" s="1" t="b">
        <f t="shared" si="10"/>
        <v>0</v>
      </c>
      <c r="AJ82" s="20"/>
      <c r="AK82" s="20"/>
      <c r="AL82" s="20"/>
      <c r="AM82" s="20"/>
      <c r="AN82" s="20"/>
      <c r="AO82" s="20"/>
    </row>
    <row r="83">
      <c r="A83" s="7">
        <v>1.0</v>
      </c>
      <c r="B83" s="7">
        <v>-2.693394</v>
      </c>
      <c r="C83" s="7">
        <v>2.897016</v>
      </c>
      <c r="D83" s="7">
        <v>80.0</v>
      </c>
      <c r="E83" s="16"/>
      <c r="F83" s="16"/>
      <c r="J83" s="12">
        <f t="shared" ref="J83:K83" si="225">INT((B83*16)+0.5)</f>
        <v>-43</v>
      </c>
      <c r="K83" s="12">
        <f t="shared" si="225"/>
        <v>46</v>
      </c>
      <c r="L83" s="12">
        <f t="shared" ref="L83:M83" si="226">J83/16</f>
        <v>-2.6875</v>
      </c>
      <c r="M83" s="12">
        <f t="shared" si="226"/>
        <v>2.875</v>
      </c>
      <c r="T83" s="1">
        <v>31.0</v>
      </c>
      <c r="U83" s="17">
        <v>1.0</v>
      </c>
      <c r="V83" s="17">
        <v>-43.0</v>
      </c>
      <c r="W83" s="17">
        <v>46.0</v>
      </c>
      <c r="X83" s="12">
        <f t="shared" ref="X83:Y83" si="227">V83/16</f>
        <v>-2.6875</v>
      </c>
      <c r="Y83" s="12">
        <f t="shared" si="227"/>
        <v>2.875</v>
      </c>
      <c r="Z83" s="12">
        <f t="shared" ref="Z83:AA83" si="228">V83+128</f>
        <v>85</v>
      </c>
      <c r="AA83" s="12">
        <f t="shared" si="228"/>
        <v>174</v>
      </c>
      <c r="AB83" s="12">
        <f t="shared" ref="AB83:AB91" si="233">BITOR(Z83,BITLSHIFT(AA83,8))</f>
        <v>44629</v>
      </c>
      <c r="AH83" s="11"/>
      <c r="AI83" s="1" t="b">
        <f t="shared" si="10"/>
        <v>1</v>
      </c>
    </row>
    <row r="84">
      <c r="A84" s="7">
        <v>1.0</v>
      </c>
      <c r="B84" s="7">
        <v>-2.421178</v>
      </c>
      <c r="C84" s="7">
        <v>3.146228</v>
      </c>
      <c r="D84" s="7">
        <v>81.0</v>
      </c>
      <c r="E84" s="16"/>
      <c r="F84" s="16"/>
      <c r="J84" s="12">
        <f t="shared" ref="J84:K84" si="229">INT((B84*16)+0.5)</f>
        <v>-39</v>
      </c>
      <c r="K84" s="12">
        <f t="shared" si="229"/>
        <v>50</v>
      </c>
      <c r="L84" s="12">
        <f t="shared" ref="L84:M84" si="230">J84/16</f>
        <v>-2.4375</v>
      </c>
      <c r="M84" s="12">
        <f t="shared" si="230"/>
        <v>3.125</v>
      </c>
      <c r="T84" s="1">
        <v>32.0</v>
      </c>
      <c r="U84" s="17">
        <v>1.0</v>
      </c>
      <c r="V84" s="17">
        <v>-31.0</v>
      </c>
      <c r="W84" s="17">
        <v>57.0</v>
      </c>
      <c r="X84" s="12">
        <f t="shared" ref="X84:Y84" si="231">V84/16</f>
        <v>-1.9375</v>
      </c>
      <c r="Y84" s="12">
        <f t="shared" si="231"/>
        <v>3.5625</v>
      </c>
      <c r="Z84" s="12">
        <f t="shared" ref="Z84:AA84" si="232">V84+128</f>
        <v>97</v>
      </c>
      <c r="AA84" s="12">
        <f t="shared" si="232"/>
        <v>185</v>
      </c>
      <c r="AB84" s="12">
        <f t="shared" si="233"/>
        <v>47457</v>
      </c>
      <c r="AH84" s="11"/>
      <c r="AI84" s="1" t="b">
        <f t="shared" si="10"/>
        <v>1</v>
      </c>
    </row>
    <row r="85">
      <c r="A85" s="7">
        <v>1.0</v>
      </c>
      <c r="B85" s="7">
        <v>-2.129163</v>
      </c>
      <c r="C85" s="7">
        <v>3.385699</v>
      </c>
      <c r="D85" s="7">
        <v>82.0</v>
      </c>
      <c r="E85" s="16"/>
      <c r="F85" s="16"/>
      <c r="J85" s="12">
        <f t="shared" ref="J85:K85" si="234">INT((B85*16)+0.5)</f>
        <v>-34</v>
      </c>
      <c r="K85" s="12">
        <f t="shared" si="234"/>
        <v>54</v>
      </c>
      <c r="L85" s="12">
        <f t="shared" ref="L85:M85" si="235">J85/16</f>
        <v>-2.125</v>
      </c>
      <c r="M85" s="12">
        <f t="shared" si="235"/>
        <v>3.375</v>
      </c>
      <c r="T85" s="1">
        <v>33.0</v>
      </c>
      <c r="U85" s="17">
        <v>1.0</v>
      </c>
      <c r="V85" s="17">
        <v>-24.0</v>
      </c>
      <c r="W85" s="17">
        <v>61.0</v>
      </c>
      <c r="X85" s="12">
        <f t="shared" ref="X85:Y85" si="236">V85/16</f>
        <v>-1.5</v>
      </c>
      <c r="Y85" s="12">
        <f t="shared" si="236"/>
        <v>3.8125</v>
      </c>
      <c r="Z85" s="12">
        <f t="shared" ref="Z85:AA85" si="237">V85+128</f>
        <v>104</v>
      </c>
      <c r="AA85" s="12">
        <f t="shared" si="237"/>
        <v>189</v>
      </c>
      <c r="AB85" s="12">
        <f t="shared" si="233"/>
        <v>48488</v>
      </c>
      <c r="AH85" s="11"/>
      <c r="AI85" s="1" t="b">
        <f t="shared" si="10"/>
        <v>1</v>
      </c>
    </row>
    <row r="86">
      <c r="A86" s="7">
        <v>1.0</v>
      </c>
      <c r="B86" s="7">
        <v>-1.91125</v>
      </c>
      <c r="C86" s="7">
        <v>3.541134</v>
      </c>
      <c r="D86" s="7">
        <v>83.0</v>
      </c>
      <c r="E86" s="16"/>
      <c r="F86" s="16"/>
      <c r="J86" s="12">
        <f t="shared" ref="J86:K86" si="238">INT((B86*16)+0.5)</f>
        <v>-31</v>
      </c>
      <c r="K86" s="12">
        <f t="shared" si="238"/>
        <v>57</v>
      </c>
      <c r="L86" s="12">
        <f t="shared" ref="L86:M86" si="239">J86/16</f>
        <v>-1.9375</v>
      </c>
      <c r="M86" s="12">
        <f t="shared" si="239"/>
        <v>3.5625</v>
      </c>
      <c r="T86" s="1">
        <v>34.0</v>
      </c>
      <c r="U86" s="17">
        <v>1.0</v>
      </c>
      <c r="V86" s="17">
        <v>-8.0</v>
      </c>
      <c r="W86" s="17">
        <v>66.0</v>
      </c>
      <c r="X86" s="12">
        <f t="shared" ref="X86:Y86" si="240">V86/16</f>
        <v>-0.5</v>
      </c>
      <c r="Y86" s="12">
        <f t="shared" si="240"/>
        <v>4.125</v>
      </c>
      <c r="Z86" s="12">
        <f t="shared" ref="Z86:AA86" si="241">V86+128</f>
        <v>120</v>
      </c>
      <c r="AA86" s="12">
        <f t="shared" si="241"/>
        <v>194</v>
      </c>
      <c r="AB86" s="12">
        <f t="shared" si="233"/>
        <v>49784</v>
      </c>
      <c r="AH86" s="11"/>
      <c r="AI86" s="1" t="b">
        <f t="shared" si="10"/>
        <v>1</v>
      </c>
    </row>
    <row r="87">
      <c r="A87" s="7">
        <v>1.0</v>
      </c>
      <c r="B87" s="7">
        <v>-1.691447</v>
      </c>
      <c r="C87" s="7">
        <v>3.679117</v>
      </c>
      <c r="D87" s="7">
        <v>84.0</v>
      </c>
      <c r="E87" s="16"/>
      <c r="F87" s="16"/>
      <c r="J87" s="12">
        <f t="shared" ref="J87:K87" si="242">INT((B87*16)+0.5)</f>
        <v>-27</v>
      </c>
      <c r="K87" s="12">
        <f t="shared" si="242"/>
        <v>59</v>
      </c>
      <c r="L87" s="12">
        <f t="shared" ref="L87:M87" si="243">J87/16</f>
        <v>-1.6875</v>
      </c>
      <c r="M87" s="12">
        <f t="shared" si="243"/>
        <v>3.6875</v>
      </c>
      <c r="T87" s="1">
        <v>35.0</v>
      </c>
      <c r="U87" s="17">
        <v>1.0</v>
      </c>
      <c r="V87" s="17">
        <v>7.0</v>
      </c>
      <c r="W87" s="17">
        <v>66.0</v>
      </c>
      <c r="X87" s="12">
        <f t="shared" ref="X87:Y87" si="244">V87/16</f>
        <v>0.4375</v>
      </c>
      <c r="Y87" s="12">
        <f t="shared" si="244"/>
        <v>4.125</v>
      </c>
      <c r="Z87" s="12">
        <f t="shared" ref="Z87:AA87" si="245">V87+128</f>
        <v>135</v>
      </c>
      <c r="AA87" s="12">
        <f t="shared" si="245"/>
        <v>194</v>
      </c>
      <c r="AB87" s="12">
        <f t="shared" si="233"/>
        <v>49799</v>
      </c>
      <c r="AH87" s="11"/>
      <c r="AI87" s="1" t="b">
        <f t="shared" si="10"/>
        <v>1</v>
      </c>
    </row>
    <row r="88">
      <c r="A88" s="7">
        <v>1.0</v>
      </c>
      <c r="B88" s="7">
        <v>-1.472077</v>
      </c>
      <c r="C88" s="7">
        <v>3.797577</v>
      </c>
      <c r="D88" s="7">
        <v>85.0</v>
      </c>
      <c r="E88" s="16"/>
      <c r="F88" s="16"/>
      <c r="J88" s="12">
        <f t="shared" ref="J88:K88" si="246">INT((B88*16)+0.5)</f>
        <v>-24</v>
      </c>
      <c r="K88" s="12">
        <f t="shared" si="246"/>
        <v>61</v>
      </c>
      <c r="L88" s="12">
        <f t="shared" ref="L88:M88" si="247">J88/16</f>
        <v>-1.5</v>
      </c>
      <c r="M88" s="12">
        <f t="shared" si="247"/>
        <v>3.8125</v>
      </c>
      <c r="T88" s="1">
        <v>36.0</v>
      </c>
      <c r="U88" s="17">
        <v>1.0</v>
      </c>
      <c r="V88" s="17">
        <v>15.0</v>
      </c>
      <c r="W88" s="17">
        <v>64.0</v>
      </c>
      <c r="X88" s="12">
        <f t="shared" ref="X88:Y88" si="248">V88/16</f>
        <v>0.9375</v>
      </c>
      <c r="Y88" s="12">
        <f t="shared" si="248"/>
        <v>4</v>
      </c>
      <c r="Z88" s="12">
        <f t="shared" ref="Z88:AA88" si="249">V88+128</f>
        <v>143</v>
      </c>
      <c r="AA88" s="12">
        <f t="shared" si="249"/>
        <v>192</v>
      </c>
      <c r="AB88" s="12">
        <f t="shared" si="233"/>
        <v>49295</v>
      </c>
      <c r="AH88" s="11"/>
      <c r="AI88" s="1" t="b">
        <f t="shared" si="10"/>
        <v>1</v>
      </c>
    </row>
    <row r="89">
      <c r="A89" s="7">
        <v>1.0</v>
      </c>
      <c r="B89" s="7">
        <v>-1.232964</v>
      </c>
      <c r="C89" s="7">
        <v>3.905069</v>
      </c>
      <c r="D89" s="7">
        <v>86.0</v>
      </c>
      <c r="E89" s="16"/>
      <c r="F89" s="16"/>
      <c r="J89" s="12">
        <f t="shared" ref="J89:K89" si="250">INT((B89*16)+0.5)</f>
        <v>-20</v>
      </c>
      <c r="K89" s="12">
        <f t="shared" si="250"/>
        <v>62</v>
      </c>
      <c r="L89" s="12">
        <f t="shared" ref="L89:M89" si="251">J89/16</f>
        <v>-1.25</v>
      </c>
      <c r="M89" s="12">
        <f t="shared" si="251"/>
        <v>3.875</v>
      </c>
      <c r="T89" s="1">
        <v>37.0</v>
      </c>
      <c r="U89" s="17">
        <v>1.0</v>
      </c>
      <c r="V89" s="17">
        <v>28.0</v>
      </c>
      <c r="W89" s="17">
        <v>58.0</v>
      </c>
      <c r="X89" s="12">
        <f t="shared" ref="X89:Y89" si="252">V89/16</f>
        <v>1.75</v>
      </c>
      <c r="Y89" s="12">
        <f t="shared" si="252"/>
        <v>3.625</v>
      </c>
      <c r="Z89" s="12">
        <f t="shared" ref="Z89:AA89" si="253">V89+128</f>
        <v>156</v>
      </c>
      <c r="AA89" s="12">
        <f t="shared" si="253"/>
        <v>186</v>
      </c>
      <c r="AB89" s="12">
        <f t="shared" si="233"/>
        <v>47772</v>
      </c>
      <c r="AH89" s="11"/>
      <c r="AI89" s="1" t="b">
        <f t="shared" si="10"/>
        <v>1</v>
      </c>
    </row>
    <row r="90">
      <c r="A90" s="7">
        <v>1.0</v>
      </c>
      <c r="B90" s="7">
        <v>-0.9938508</v>
      </c>
      <c r="C90" s="7">
        <v>3.997205</v>
      </c>
      <c r="D90" s="7">
        <v>87.0</v>
      </c>
      <c r="E90" s="16"/>
      <c r="F90" s="16"/>
      <c r="J90" s="12">
        <f t="shared" ref="J90:K90" si="254">INT((B90*16)+0.5)</f>
        <v>-16</v>
      </c>
      <c r="K90" s="12">
        <f t="shared" si="254"/>
        <v>64</v>
      </c>
      <c r="L90" s="12">
        <f t="shared" ref="L90:M90" si="255">J90/16</f>
        <v>-1</v>
      </c>
      <c r="M90" s="12">
        <f t="shared" si="255"/>
        <v>4</v>
      </c>
      <c r="T90" s="1">
        <v>38.0</v>
      </c>
      <c r="U90" s="17">
        <v>1.0</v>
      </c>
      <c r="V90" s="17">
        <v>43.0</v>
      </c>
      <c r="W90" s="17">
        <v>46.0</v>
      </c>
      <c r="X90" s="12">
        <f t="shared" ref="X90:Y90" si="256">V90/16</f>
        <v>2.6875</v>
      </c>
      <c r="Y90" s="12">
        <f t="shared" si="256"/>
        <v>2.875</v>
      </c>
      <c r="Z90" s="12">
        <f t="shared" ref="Z90:AA90" si="257">V90+128</f>
        <v>171</v>
      </c>
      <c r="AA90" s="12">
        <f t="shared" si="257"/>
        <v>174</v>
      </c>
      <c r="AB90" s="12">
        <f t="shared" si="233"/>
        <v>44715</v>
      </c>
      <c r="AH90" s="11"/>
      <c r="AI90" s="1" t="b">
        <f t="shared" si="10"/>
        <v>1</v>
      </c>
    </row>
    <row r="91">
      <c r="A91" s="7">
        <v>1.0</v>
      </c>
      <c r="B91" s="7">
        <v>-0.7722874</v>
      </c>
      <c r="C91" s="7">
        <v>4.063015</v>
      </c>
      <c r="D91" s="7">
        <v>88.0</v>
      </c>
      <c r="E91" s="16"/>
      <c r="F91" s="16"/>
      <c r="J91" s="12">
        <f t="shared" ref="J91:K91" si="258">INT((B91*16)+0.5)</f>
        <v>-12</v>
      </c>
      <c r="K91" s="12">
        <f t="shared" si="258"/>
        <v>65</v>
      </c>
      <c r="L91" s="12">
        <f t="shared" ref="L91:M91" si="259">J91/16</f>
        <v>-0.75</v>
      </c>
      <c r="M91" s="12">
        <f t="shared" si="259"/>
        <v>4.0625</v>
      </c>
      <c r="T91" s="1">
        <v>39.0</v>
      </c>
      <c r="U91" s="17">
        <v>1.0</v>
      </c>
      <c r="V91" s="17">
        <v>45.0</v>
      </c>
      <c r="W91" s="17">
        <v>45.0</v>
      </c>
      <c r="X91" s="12">
        <f t="shared" ref="X91:Y91" si="260">V91/16</f>
        <v>2.8125</v>
      </c>
      <c r="Y91" s="12">
        <f t="shared" si="260"/>
        <v>2.8125</v>
      </c>
      <c r="Z91" s="12">
        <f t="shared" ref="Z91:AA91" si="261">V91+128</f>
        <v>173</v>
      </c>
      <c r="AA91" s="12">
        <f t="shared" si="261"/>
        <v>173</v>
      </c>
      <c r="AB91" s="12">
        <f t="shared" si="233"/>
        <v>44461</v>
      </c>
      <c r="AH91" s="11"/>
      <c r="AI91" s="1" t="b">
        <f t="shared" si="10"/>
        <v>1</v>
      </c>
    </row>
    <row r="92">
      <c r="A92" s="7">
        <v>1.0</v>
      </c>
      <c r="B92" s="7">
        <v>-0.5112369</v>
      </c>
      <c r="C92" s="7">
        <v>4.11786</v>
      </c>
      <c r="D92" s="7">
        <v>89.0</v>
      </c>
      <c r="E92" s="16"/>
      <c r="F92" s="16"/>
      <c r="J92" s="12">
        <f t="shared" ref="J92:K92" si="262">INT((B92*16)+0.5)</f>
        <v>-8</v>
      </c>
      <c r="K92" s="12">
        <f t="shared" si="262"/>
        <v>66</v>
      </c>
      <c r="L92" s="12">
        <f t="shared" ref="L92:M92" si="263">J92/16</f>
        <v>-0.5</v>
      </c>
      <c r="M92" s="12">
        <f t="shared" si="263"/>
        <v>4.125</v>
      </c>
      <c r="X92" s="12"/>
      <c r="Y92" s="12"/>
      <c r="Z92" s="12"/>
      <c r="AA92" s="12"/>
      <c r="AB92" s="12"/>
      <c r="AH92" s="11"/>
      <c r="AI92" s="1" t="b">
        <f t="shared" si="10"/>
        <v>0</v>
      </c>
    </row>
    <row r="93">
      <c r="A93" s="7">
        <v>1.0</v>
      </c>
      <c r="B93" s="7">
        <v>-0.2567678</v>
      </c>
      <c r="C93" s="7">
        <v>4.14638</v>
      </c>
      <c r="D93" s="7">
        <v>90.0</v>
      </c>
      <c r="E93" s="16"/>
      <c r="F93" s="16"/>
      <c r="J93" s="12">
        <f t="shared" ref="J93:K93" si="264">INT((B93*16)+0.5)</f>
        <v>-4</v>
      </c>
      <c r="K93" s="12">
        <f t="shared" si="264"/>
        <v>66</v>
      </c>
      <c r="L93" s="12">
        <f t="shared" ref="L93:M93" si="265">J93/16</f>
        <v>-0.25</v>
      </c>
      <c r="M93" s="12">
        <f t="shared" si="265"/>
        <v>4.125</v>
      </c>
      <c r="X93" s="12"/>
      <c r="Y93" s="12"/>
      <c r="Z93" s="12"/>
      <c r="AA93" s="12"/>
      <c r="AB93" s="12"/>
      <c r="AH93" s="11"/>
      <c r="AI93" s="1" t="b">
        <f t="shared" si="10"/>
        <v>0</v>
      </c>
    </row>
    <row r="94">
      <c r="A94" s="7">
        <v>1.0</v>
      </c>
      <c r="B94" s="7">
        <v>-0.006686196</v>
      </c>
      <c r="C94" s="7">
        <v>4.15296</v>
      </c>
      <c r="D94" s="7">
        <v>91.0</v>
      </c>
      <c r="E94" s="16"/>
      <c r="F94" s="16"/>
      <c r="J94" s="12">
        <f t="shared" ref="J94:K94" si="266">INT((B94*16)+0.5)</f>
        <v>0</v>
      </c>
      <c r="K94" s="12">
        <f t="shared" si="266"/>
        <v>66</v>
      </c>
      <c r="L94" s="12">
        <f t="shared" ref="L94:M94" si="267">J94/16</f>
        <v>0</v>
      </c>
      <c r="M94" s="12">
        <f t="shared" si="267"/>
        <v>4.125</v>
      </c>
      <c r="X94" s="12"/>
      <c r="Y94" s="12"/>
      <c r="Z94" s="12"/>
      <c r="AA94" s="12"/>
      <c r="AB94" s="12"/>
      <c r="AH94" s="11"/>
      <c r="AI94" s="1" t="b">
        <f t="shared" si="10"/>
        <v>0</v>
      </c>
    </row>
    <row r="95">
      <c r="A95" s="7">
        <v>1.0</v>
      </c>
      <c r="B95" s="7">
        <v>0.1995215</v>
      </c>
      <c r="C95" s="7">
        <v>4.146379</v>
      </c>
      <c r="D95" s="7">
        <v>92.0</v>
      </c>
      <c r="E95" s="16"/>
      <c r="F95" s="16"/>
      <c r="J95" s="12">
        <f t="shared" ref="J95:K95" si="268">INT((B95*16)+0.5)</f>
        <v>3</v>
      </c>
      <c r="K95" s="12">
        <f t="shared" si="268"/>
        <v>66</v>
      </c>
      <c r="L95" s="12">
        <f t="shared" ref="L95:M95" si="269">J95/16</f>
        <v>0.1875</v>
      </c>
      <c r="M95" s="12">
        <f t="shared" si="269"/>
        <v>4.125</v>
      </c>
      <c r="X95" s="12"/>
      <c r="Y95" s="12"/>
      <c r="Z95" s="12"/>
      <c r="AA95" s="12"/>
      <c r="AB95" s="12"/>
      <c r="AH95" s="11"/>
      <c r="AI95" s="1" t="b">
        <f t="shared" si="10"/>
        <v>0</v>
      </c>
    </row>
    <row r="96">
      <c r="A96" s="7">
        <v>1.0</v>
      </c>
      <c r="B96" s="7">
        <v>0.4386345</v>
      </c>
      <c r="C96" s="7">
        <v>4.117862</v>
      </c>
      <c r="D96" s="7">
        <v>93.0</v>
      </c>
      <c r="E96" s="16"/>
      <c r="F96" s="16"/>
      <c r="J96" s="12">
        <f t="shared" ref="J96:K96" si="270">INT((B96*16)+0.5)</f>
        <v>7</v>
      </c>
      <c r="K96" s="12">
        <f t="shared" si="270"/>
        <v>66</v>
      </c>
      <c r="L96" s="12">
        <f t="shared" ref="L96:M96" si="271">J96/16</f>
        <v>0.4375</v>
      </c>
      <c r="M96" s="12">
        <f t="shared" si="271"/>
        <v>4.125</v>
      </c>
      <c r="X96" s="12"/>
      <c r="Y96" s="12"/>
      <c r="Z96" s="12"/>
      <c r="AA96" s="12"/>
      <c r="AB96" s="12"/>
      <c r="AH96" s="11"/>
      <c r="AI96" s="1" t="b">
        <f t="shared" si="10"/>
        <v>0</v>
      </c>
    </row>
    <row r="97">
      <c r="A97" s="7">
        <v>1.0</v>
      </c>
      <c r="B97" s="7">
        <v>0.6865226</v>
      </c>
      <c r="C97" s="7">
        <v>4.071794</v>
      </c>
      <c r="D97" s="7">
        <v>94.0</v>
      </c>
      <c r="E97" s="16"/>
      <c r="F97" s="16"/>
      <c r="J97" s="12">
        <f t="shared" ref="J97:K97" si="272">INT((B97*16)+0.5)</f>
        <v>11</v>
      </c>
      <c r="K97" s="12">
        <f t="shared" si="272"/>
        <v>65</v>
      </c>
      <c r="L97" s="12">
        <f t="shared" ref="L97:M97" si="273">J97/16</f>
        <v>0.6875</v>
      </c>
      <c r="M97" s="12">
        <f t="shared" si="273"/>
        <v>4.0625</v>
      </c>
      <c r="X97" s="12"/>
      <c r="Y97" s="12"/>
      <c r="Z97" s="12"/>
      <c r="AA97" s="12"/>
      <c r="AB97" s="12"/>
      <c r="AH97" s="11"/>
      <c r="AI97" s="1" t="b">
        <f t="shared" si="10"/>
        <v>0</v>
      </c>
    </row>
    <row r="98">
      <c r="A98" s="7">
        <v>1.0</v>
      </c>
      <c r="B98" s="7">
        <v>0.9366041</v>
      </c>
      <c r="C98" s="7">
        <v>4.003788</v>
      </c>
      <c r="D98" s="7">
        <v>95.0</v>
      </c>
      <c r="E98" s="16"/>
      <c r="F98" s="16"/>
      <c r="J98" s="12">
        <f t="shared" ref="J98:K98" si="274">INT((B98*16)+0.5)</f>
        <v>15</v>
      </c>
      <c r="K98" s="12">
        <f t="shared" si="274"/>
        <v>64</v>
      </c>
      <c r="L98" s="12">
        <f t="shared" ref="L98:M98" si="275">J98/16</f>
        <v>0.9375</v>
      </c>
      <c r="M98" s="12">
        <f t="shared" si="275"/>
        <v>4</v>
      </c>
      <c r="X98" s="12"/>
      <c r="Y98" s="12"/>
      <c r="Z98" s="12"/>
      <c r="AA98" s="12"/>
      <c r="AB98" s="12"/>
      <c r="AH98" s="11"/>
      <c r="AI98" s="1" t="b">
        <f t="shared" si="10"/>
        <v>0</v>
      </c>
    </row>
    <row r="99">
      <c r="A99" s="7">
        <v>1.0</v>
      </c>
      <c r="B99" s="7">
        <v>1.145005</v>
      </c>
      <c r="C99" s="7">
        <v>3.929203</v>
      </c>
      <c r="D99" s="7">
        <v>96.0</v>
      </c>
      <c r="E99" s="16"/>
      <c r="F99" s="16"/>
      <c r="J99" s="12">
        <f t="shared" ref="J99:K99" si="276">INT((B99*16)+0.5)</f>
        <v>18</v>
      </c>
      <c r="K99" s="12">
        <f t="shared" si="276"/>
        <v>63</v>
      </c>
      <c r="L99" s="12">
        <f t="shared" ref="L99:M99" si="277">J99/16</f>
        <v>1.125</v>
      </c>
      <c r="M99" s="12">
        <f t="shared" si="277"/>
        <v>3.9375</v>
      </c>
      <c r="X99" s="12"/>
      <c r="Y99" s="12"/>
      <c r="Z99" s="12"/>
      <c r="AA99" s="12"/>
      <c r="AB99" s="12"/>
      <c r="AH99" s="11"/>
      <c r="AI99" s="1" t="b">
        <f t="shared" si="10"/>
        <v>0</v>
      </c>
    </row>
    <row r="100">
      <c r="A100" s="7">
        <v>1.0</v>
      </c>
      <c r="B100" s="7">
        <v>1.353407</v>
      </c>
      <c r="C100" s="7">
        <v>3.839263</v>
      </c>
      <c r="D100" s="7">
        <v>97.0</v>
      </c>
      <c r="E100" s="16"/>
      <c r="F100" s="16"/>
      <c r="J100" s="12">
        <f t="shared" ref="J100:K100" si="278">INT((B100*16)+0.5)</f>
        <v>22</v>
      </c>
      <c r="K100" s="12">
        <f t="shared" si="278"/>
        <v>61</v>
      </c>
      <c r="L100" s="12">
        <f t="shared" ref="L100:M100" si="279">J100/16</f>
        <v>1.375</v>
      </c>
      <c r="M100" s="12">
        <f t="shared" si="279"/>
        <v>3.8125</v>
      </c>
      <c r="X100" s="12"/>
      <c r="Y100" s="12"/>
      <c r="Z100" s="12"/>
      <c r="AA100" s="12"/>
      <c r="AB100" s="12"/>
      <c r="AH100" s="11"/>
      <c r="AI100" s="1" t="b">
        <f t="shared" si="10"/>
        <v>0</v>
      </c>
    </row>
    <row r="101">
      <c r="A101" s="7">
        <v>1.0</v>
      </c>
      <c r="B101" s="7">
        <v>1.57497</v>
      </c>
      <c r="C101" s="7">
        <v>3.733966</v>
      </c>
      <c r="D101" s="7">
        <v>98.0</v>
      </c>
      <c r="E101" s="16"/>
      <c r="F101" s="16"/>
      <c r="J101" s="12">
        <f t="shared" ref="J101:K101" si="280">INT((B101*16)+0.5)</f>
        <v>25</v>
      </c>
      <c r="K101" s="12">
        <f t="shared" si="280"/>
        <v>60</v>
      </c>
      <c r="L101" s="12">
        <f t="shared" ref="L101:M101" si="281">J101/16</f>
        <v>1.5625</v>
      </c>
      <c r="M101" s="12">
        <f t="shared" si="281"/>
        <v>3.75</v>
      </c>
      <c r="X101" s="12"/>
      <c r="Y101" s="12"/>
      <c r="Z101" s="12"/>
      <c r="AA101" s="12"/>
      <c r="AB101" s="12"/>
      <c r="AH101" s="11"/>
      <c r="AI101" s="1" t="b">
        <f t="shared" si="10"/>
        <v>0</v>
      </c>
    </row>
    <row r="102">
      <c r="A102" s="7">
        <v>1.0</v>
      </c>
      <c r="B102" s="7">
        <v>1.774596</v>
      </c>
      <c r="C102" s="7">
        <v>3.617701</v>
      </c>
      <c r="D102" s="7">
        <v>99.0</v>
      </c>
      <c r="E102" s="16"/>
      <c r="F102" s="16"/>
      <c r="J102" s="12">
        <f t="shared" ref="J102:K102" si="282">INT((B102*16)+0.5)</f>
        <v>28</v>
      </c>
      <c r="K102" s="12">
        <f t="shared" si="282"/>
        <v>58</v>
      </c>
      <c r="L102" s="12">
        <f t="shared" ref="L102:M102" si="283">J102/16</f>
        <v>1.75</v>
      </c>
      <c r="M102" s="12">
        <f t="shared" si="283"/>
        <v>3.625</v>
      </c>
      <c r="X102" s="12"/>
      <c r="Y102" s="12"/>
      <c r="Z102" s="12"/>
      <c r="AA102" s="12"/>
      <c r="AB102" s="12"/>
      <c r="AH102" s="11"/>
      <c r="AI102" s="1" t="b">
        <f t="shared" si="10"/>
        <v>0</v>
      </c>
    </row>
    <row r="103">
      <c r="A103" s="7">
        <v>1.0</v>
      </c>
      <c r="B103" s="7">
        <v>1.96106</v>
      </c>
      <c r="C103" s="7">
        <v>3.50363</v>
      </c>
      <c r="D103" s="7">
        <v>100.0</v>
      </c>
      <c r="E103" s="16"/>
      <c r="F103" s="16"/>
      <c r="J103" s="12">
        <f t="shared" ref="J103:K103" si="284">INT((B103*16)+0.5)</f>
        <v>31</v>
      </c>
      <c r="K103" s="12">
        <f t="shared" si="284"/>
        <v>56</v>
      </c>
      <c r="L103" s="12">
        <f t="shared" ref="L103:M103" si="285">J103/16</f>
        <v>1.9375</v>
      </c>
      <c r="M103" s="12">
        <f t="shared" si="285"/>
        <v>3.5</v>
      </c>
      <c r="X103" s="12"/>
      <c r="Y103" s="12"/>
      <c r="Z103" s="12"/>
      <c r="AA103" s="12"/>
      <c r="AB103" s="12"/>
      <c r="AH103" s="11"/>
      <c r="AI103" s="1" t="b">
        <f t="shared" si="10"/>
        <v>0</v>
      </c>
    </row>
    <row r="104">
      <c r="A104" s="7">
        <v>1.0</v>
      </c>
      <c r="B104" s="7">
        <v>2.138749</v>
      </c>
      <c r="C104" s="7">
        <v>3.376397</v>
      </c>
      <c r="D104" s="7">
        <v>101.0</v>
      </c>
      <c r="E104" s="16"/>
      <c r="F104" s="16"/>
      <c r="J104" s="12">
        <f t="shared" ref="J104:K104" si="286">INT((B104*16)+0.5)</f>
        <v>34</v>
      </c>
      <c r="K104" s="12">
        <f t="shared" si="286"/>
        <v>54</v>
      </c>
      <c r="L104" s="12">
        <f t="shared" ref="L104:M104" si="287">J104/16</f>
        <v>2.125</v>
      </c>
      <c r="M104" s="12">
        <f t="shared" si="287"/>
        <v>3.375</v>
      </c>
      <c r="X104" s="12"/>
      <c r="Y104" s="12"/>
      <c r="Z104" s="12"/>
      <c r="AA104" s="12"/>
      <c r="AB104" s="12"/>
      <c r="AH104" s="11"/>
      <c r="AI104" s="1" t="b">
        <f t="shared" si="10"/>
        <v>0</v>
      </c>
    </row>
    <row r="105">
      <c r="A105" s="7">
        <v>1.0</v>
      </c>
      <c r="B105" s="7">
        <v>2.323019</v>
      </c>
      <c r="C105" s="7">
        <v>3.233806</v>
      </c>
      <c r="D105" s="7">
        <v>102.0</v>
      </c>
      <c r="E105" s="16"/>
      <c r="F105" s="16"/>
      <c r="J105" s="12">
        <f t="shared" ref="J105:K105" si="288">INT((B105*16)+0.5)</f>
        <v>37</v>
      </c>
      <c r="K105" s="12">
        <f t="shared" si="288"/>
        <v>52</v>
      </c>
      <c r="L105" s="12">
        <f t="shared" ref="L105:M105" si="289">J105/16</f>
        <v>2.3125</v>
      </c>
      <c r="M105" s="12">
        <f t="shared" si="289"/>
        <v>3.25</v>
      </c>
      <c r="X105" s="12"/>
      <c r="Y105" s="12"/>
      <c r="Z105" s="12"/>
      <c r="AA105" s="12"/>
      <c r="AB105" s="12"/>
      <c r="AH105" s="11"/>
      <c r="AI105" s="1" t="b">
        <f t="shared" si="10"/>
        <v>0</v>
      </c>
    </row>
    <row r="106">
      <c r="A106" s="7">
        <v>1.0</v>
      </c>
      <c r="B106" s="7">
        <v>2.48974</v>
      </c>
      <c r="C106" s="7">
        <v>3.091216</v>
      </c>
      <c r="D106" s="7">
        <v>103.0</v>
      </c>
      <c r="E106" s="16"/>
      <c r="F106" s="16"/>
      <c r="J106" s="12">
        <f t="shared" ref="J106:K106" si="290">INT((B106*16)+0.5)</f>
        <v>40</v>
      </c>
      <c r="K106" s="12">
        <f t="shared" si="290"/>
        <v>49</v>
      </c>
      <c r="L106" s="12">
        <f t="shared" ref="L106:M106" si="291">J106/16</f>
        <v>2.5</v>
      </c>
      <c r="M106" s="12">
        <f t="shared" si="291"/>
        <v>3.0625</v>
      </c>
      <c r="X106" s="12"/>
      <c r="Y106" s="12"/>
      <c r="Z106" s="12"/>
      <c r="AA106" s="12"/>
      <c r="AB106" s="12"/>
      <c r="AH106" s="11"/>
      <c r="AI106" s="1" t="b">
        <f t="shared" si="10"/>
        <v>0</v>
      </c>
    </row>
    <row r="107">
      <c r="A107" s="7">
        <v>1.0</v>
      </c>
      <c r="B107" s="7">
        <v>2.698142</v>
      </c>
      <c r="C107" s="7">
        <v>2.887202</v>
      </c>
      <c r="D107" s="7">
        <v>104.0</v>
      </c>
      <c r="E107" s="16"/>
      <c r="F107" s="16"/>
      <c r="J107" s="12">
        <f t="shared" ref="J107:K107" si="292">INT((B107*16)+0.5)</f>
        <v>43</v>
      </c>
      <c r="K107" s="12">
        <f t="shared" si="292"/>
        <v>46</v>
      </c>
      <c r="L107" s="12">
        <f t="shared" ref="L107:M107" si="293">J107/16</f>
        <v>2.6875</v>
      </c>
      <c r="M107" s="12">
        <f t="shared" si="293"/>
        <v>2.875</v>
      </c>
      <c r="X107" s="12"/>
      <c r="Y107" s="12"/>
      <c r="Z107" s="12"/>
      <c r="AA107" s="12"/>
      <c r="AB107" s="12"/>
      <c r="AH107" s="11"/>
      <c r="AI107" s="1" t="b">
        <f t="shared" si="10"/>
        <v>0</v>
      </c>
    </row>
    <row r="108">
      <c r="A108" s="7">
        <v>1.0</v>
      </c>
      <c r="B108" s="7">
        <v>2.790277</v>
      </c>
      <c r="C108" s="7">
        <v>2.797261</v>
      </c>
      <c r="D108" s="7">
        <v>105.0</v>
      </c>
      <c r="E108" s="16"/>
      <c r="F108" s="16"/>
      <c r="J108" s="12">
        <f t="shared" ref="J108:K108" si="294">INT((B108*16)+0.5)</f>
        <v>45</v>
      </c>
      <c r="K108" s="12">
        <f t="shared" si="294"/>
        <v>45</v>
      </c>
      <c r="L108" s="12">
        <f t="shared" ref="L108:M108" si="295">J108/16</f>
        <v>2.8125</v>
      </c>
      <c r="M108" s="12">
        <f t="shared" si="295"/>
        <v>2.8125</v>
      </c>
      <c r="X108" s="12"/>
      <c r="Y108" s="12"/>
      <c r="Z108" s="12"/>
      <c r="AA108" s="12"/>
      <c r="AB108" s="12"/>
      <c r="AH108" s="11"/>
      <c r="AI108" s="1" t="b">
        <f t="shared" si="10"/>
        <v>0</v>
      </c>
    </row>
    <row r="109">
      <c r="A109" s="18"/>
      <c r="B109" s="18"/>
      <c r="C109" s="18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X109" s="12"/>
      <c r="Y109" s="12"/>
      <c r="Z109" s="12"/>
      <c r="AA109" s="12"/>
      <c r="AB109" s="12"/>
      <c r="AC109" s="20"/>
      <c r="AD109" s="20"/>
      <c r="AE109" s="20"/>
      <c r="AF109" s="20"/>
      <c r="AG109" s="20"/>
      <c r="AH109" s="11"/>
      <c r="AI109" s="1" t="b">
        <f t="shared" si="10"/>
        <v>0</v>
      </c>
      <c r="AJ109" s="20"/>
      <c r="AK109" s="20"/>
      <c r="AL109" s="20"/>
      <c r="AM109" s="20"/>
      <c r="AN109" s="20"/>
      <c r="AO109" s="20"/>
    </row>
    <row r="110">
      <c r="A110" s="7">
        <v>2.0</v>
      </c>
      <c r="B110" s="8">
        <v>-2.34375</v>
      </c>
      <c r="C110" s="7">
        <v>-5.75</v>
      </c>
      <c r="D110" s="7">
        <v>106.0</v>
      </c>
      <c r="E110" s="16"/>
      <c r="F110" s="16"/>
      <c r="J110" s="12">
        <f t="shared" ref="J110:K110" si="296">INT((B110*16)+0.5)</f>
        <v>-37</v>
      </c>
      <c r="K110" s="12">
        <f t="shared" si="296"/>
        <v>-92</v>
      </c>
      <c r="L110" s="12">
        <f t="shared" ref="L110:M110" si="297">J110/16</f>
        <v>-2.3125</v>
      </c>
      <c r="M110" s="12">
        <f t="shared" si="297"/>
        <v>-5.75</v>
      </c>
      <c r="T110" s="1">
        <v>40.0</v>
      </c>
      <c r="U110" s="17">
        <v>2.0</v>
      </c>
      <c r="V110" s="17">
        <v>-37.0</v>
      </c>
      <c r="W110" s="21">
        <v>-92.0</v>
      </c>
      <c r="X110" s="12">
        <f t="shared" ref="X110:Y110" si="298">V110/16</f>
        <v>-2.3125</v>
      </c>
      <c r="Y110" s="12">
        <f t="shared" si="298"/>
        <v>-5.75</v>
      </c>
      <c r="Z110" s="12">
        <f t="shared" ref="Z110:AA110" si="299">V110+128</f>
        <v>91</v>
      </c>
      <c r="AA110" s="12">
        <f t="shared" si="299"/>
        <v>36</v>
      </c>
      <c r="AB110" s="12">
        <f t="shared" ref="AB110:AB125" si="304">BITOR(Z110,BITLSHIFT(AA110,8))</f>
        <v>9307</v>
      </c>
      <c r="AH110" s="11"/>
      <c r="AI110" s="1" t="b">
        <f t="shared" si="10"/>
        <v>1</v>
      </c>
    </row>
    <row r="111">
      <c r="A111" s="7">
        <v>3.0</v>
      </c>
      <c r="B111" s="8">
        <v>-2.03125</v>
      </c>
      <c r="C111" s="7">
        <v>-5.75</v>
      </c>
      <c r="D111" s="7">
        <v>107.0</v>
      </c>
      <c r="E111" s="16"/>
      <c r="F111" s="16"/>
      <c r="J111" s="12">
        <f t="shared" ref="J111:K111" si="300">INT((B111*16)+0.5)</f>
        <v>-32</v>
      </c>
      <c r="K111" s="12">
        <f t="shared" si="300"/>
        <v>-92</v>
      </c>
      <c r="L111" s="12">
        <f t="shared" ref="L111:M111" si="301">J111/16</f>
        <v>-2</v>
      </c>
      <c r="M111" s="12">
        <f t="shared" si="301"/>
        <v>-5.75</v>
      </c>
      <c r="T111" s="1">
        <v>41.0</v>
      </c>
      <c r="U111" s="17">
        <v>3.0</v>
      </c>
      <c r="V111" s="17">
        <v>-32.0</v>
      </c>
      <c r="W111" s="21">
        <v>-92.0</v>
      </c>
      <c r="X111" s="12">
        <f t="shared" ref="X111:Y111" si="302">V111/16</f>
        <v>-2</v>
      </c>
      <c r="Y111" s="12">
        <f t="shared" si="302"/>
        <v>-5.75</v>
      </c>
      <c r="Z111" s="12">
        <f t="shared" ref="Z111:AA111" si="303">V111+128</f>
        <v>96</v>
      </c>
      <c r="AA111" s="12">
        <f t="shared" si="303"/>
        <v>36</v>
      </c>
      <c r="AB111" s="12">
        <f t="shared" si="304"/>
        <v>9312</v>
      </c>
      <c r="AH111" s="11"/>
      <c r="AI111" s="1" t="b">
        <f t="shared" si="10"/>
        <v>1</v>
      </c>
    </row>
    <row r="112">
      <c r="A112" s="7">
        <v>4.0</v>
      </c>
      <c r="B112" s="8">
        <v>-1.71875</v>
      </c>
      <c r="C112" s="7">
        <v>-5.75</v>
      </c>
      <c r="D112" s="7">
        <v>108.0</v>
      </c>
      <c r="E112" s="16"/>
      <c r="F112" s="16"/>
      <c r="J112" s="12">
        <f t="shared" ref="J112:K112" si="305">INT((B112*16)+0.5)</f>
        <v>-27</v>
      </c>
      <c r="K112" s="12">
        <f t="shared" si="305"/>
        <v>-92</v>
      </c>
      <c r="L112" s="12">
        <f t="shared" ref="L112:M112" si="306">J112/16</f>
        <v>-1.6875</v>
      </c>
      <c r="M112" s="12">
        <f t="shared" si="306"/>
        <v>-5.75</v>
      </c>
      <c r="T112" s="1">
        <v>42.0</v>
      </c>
      <c r="U112" s="17">
        <v>4.0</v>
      </c>
      <c r="V112" s="17">
        <v>-27.0</v>
      </c>
      <c r="W112" s="21">
        <v>-92.0</v>
      </c>
      <c r="X112" s="12">
        <f t="shared" ref="X112:Y112" si="307">V112/16</f>
        <v>-1.6875</v>
      </c>
      <c r="Y112" s="12">
        <f t="shared" si="307"/>
        <v>-5.75</v>
      </c>
      <c r="Z112" s="12">
        <f t="shared" ref="Z112:AA112" si="308">V112+128</f>
        <v>101</v>
      </c>
      <c r="AA112" s="12">
        <f t="shared" si="308"/>
        <v>36</v>
      </c>
      <c r="AB112" s="12">
        <f t="shared" si="304"/>
        <v>9317</v>
      </c>
      <c r="AH112" s="11"/>
      <c r="AI112" s="1" t="b">
        <f t="shared" si="10"/>
        <v>1</v>
      </c>
    </row>
    <row r="113">
      <c r="A113" s="7">
        <v>5.0</v>
      </c>
      <c r="B113" s="8">
        <v>-1.40625</v>
      </c>
      <c r="C113" s="7">
        <v>-5.75</v>
      </c>
      <c r="D113" s="7">
        <v>109.0</v>
      </c>
      <c r="E113" s="16"/>
      <c r="F113" s="16"/>
      <c r="J113" s="12">
        <f t="shared" ref="J113:K113" si="309">INT((B113*16)+0.5)</f>
        <v>-22</v>
      </c>
      <c r="K113" s="12">
        <f t="shared" si="309"/>
        <v>-92</v>
      </c>
      <c r="L113" s="12">
        <f t="shared" ref="L113:M113" si="310">J113/16</f>
        <v>-1.375</v>
      </c>
      <c r="M113" s="12">
        <f t="shared" si="310"/>
        <v>-5.75</v>
      </c>
      <c r="T113" s="1">
        <v>43.0</v>
      </c>
      <c r="U113" s="17">
        <v>5.0</v>
      </c>
      <c r="V113" s="17">
        <v>-22.0</v>
      </c>
      <c r="W113" s="21">
        <v>-92.0</v>
      </c>
      <c r="X113" s="12">
        <f t="shared" ref="X113:Y113" si="311">V113/16</f>
        <v>-1.375</v>
      </c>
      <c r="Y113" s="12">
        <f t="shared" si="311"/>
        <v>-5.75</v>
      </c>
      <c r="Z113" s="12">
        <f t="shared" ref="Z113:AA113" si="312">V113+128</f>
        <v>106</v>
      </c>
      <c r="AA113" s="12">
        <f t="shared" si="312"/>
        <v>36</v>
      </c>
      <c r="AB113" s="12">
        <f t="shared" si="304"/>
        <v>9322</v>
      </c>
      <c r="AH113" s="11"/>
      <c r="AI113" s="1" t="b">
        <f t="shared" si="10"/>
        <v>1</v>
      </c>
    </row>
    <row r="114">
      <c r="A114" s="7">
        <v>6.0</v>
      </c>
      <c r="B114" s="8">
        <v>-1.09375</v>
      </c>
      <c r="C114" s="7">
        <v>-5.75</v>
      </c>
      <c r="D114" s="7">
        <v>110.0</v>
      </c>
      <c r="E114" s="16"/>
      <c r="F114" s="16"/>
      <c r="J114" s="12">
        <f t="shared" ref="J114:K114" si="313">INT((B114*16)+0.5)</f>
        <v>-17</v>
      </c>
      <c r="K114" s="12">
        <f t="shared" si="313"/>
        <v>-92</v>
      </c>
      <c r="L114" s="12">
        <f t="shared" ref="L114:M114" si="314">J114/16</f>
        <v>-1.0625</v>
      </c>
      <c r="M114" s="12">
        <f t="shared" si="314"/>
        <v>-5.75</v>
      </c>
      <c r="T114" s="1">
        <v>44.0</v>
      </c>
      <c r="U114" s="17">
        <v>6.0</v>
      </c>
      <c r="V114" s="17">
        <v>-17.0</v>
      </c>
      <c r="W114" s="21">
        <v>-92.0</v>
      </c>
      <c r="X114" s="12">
        <f t="shared" ref="X114:Y114" si="315">V114/16</f>
        <v>-1.0625</v>
      </c>
      <c r="Y114" s="12">
        <f t="shared" si="315"/>
        <v>-5.75</v>
      </c>
      <c r="Z114" s="12">
        <f t="shared" ref="Z114:AA114" si="316">V114+128</f>
        <v>111</v>
      </c>
      <c r="AA114" s="12">
        <f t="shared" si="316"/>
        <v>36</v>
      </c>
      <c r="AB114" s="12">
        <f t="shared" si="304"/>
        <v>9327</v>
      </c>
      <c r="AH114" s="11"/>
      <c r="AI114" s="1" t="b">
        <f t="shared" si="10"/>
        <v>1</v>
      </c>
    </row>
    <row r="115">
      <c r="A115" s="7">
        <v>7.0</v>
      </c>
      <c r="B115" s="8">
        <v>-0.78125</v>
      </c>
      <c r="C115" s="7">
        <v>-5.75</v>
      </c>
      <c r="D115" s="7">
        <v>111.0</v>
      </c>
      <c r="E115" s="16"/>
      <c r="F115" s="16"/>
      <c r="J115" s="12">
        <f t="shared" ref="J115:K115" si="317">INT((B115*16)+0.5)</f>
        <v>-12</v>
      </c>
      <c r="K115" s="12">
        <f t="shared" si="317"/>
        <v>-92</v>
      </c>
      <c r="L115" s="12">
        <f t="shared" ref="L115:M115" si="318">J115/16</f>
        <v>-0.75</v>
      </c>
      <c r="M115" s="12">
        <f t="shared" si="318"/>
        <v>-5.75</v>
      </c>
      <c r="T115" s="1">
        <v>45.0</v>
      </c>
      <c r="U115" s="17">
        <v>7.0</v>
      </c>
      <c r="V115" s="17">
        <v>-12.0</v>
      </c>
      <c r="W115" s="21">
        <v>-92.0</v>
      </c>
      <c r="X115" s="12">
        <f t="shared" ref="X115:Y115" si="319">V115/16</f>
        <v>-0.75</v>
      </c>
      <c r="Y115" s="12">
        <f t="shared" si="319"/>
        <v>-5.75</v>
      </c>
      <c r="Z115" s="12">
        <f t="shared" ref="Z115:AA115" si="320">V115+128</f>
        <v>116</v>
      </c>
      <c r="AA115" s="12">
        <f t="shared" si="320"/>
        <v>36</v>
      </c>
      <c r="AB115" s="12">
        <f t="shared" si="304"/>
        <v>9332</v>
      </c>
      <c r="AH115" s="11"/>
      <c r="AI115" s="1" t="b">
        <f t="shared" si="10"/>
        <v>1</v>
      </c>
    </row>
    <row r="116">
      <c r="A116" s="7">
        <v>8.0</v>
      </c>
      <c r="B116" s="8">
        <v>-0.46875</v>
      </c>
      <c r="C116" s="7">
        <v>-5.75</v>
      </c>
      <c r="D116" s="7">
        <v>112.0</v>
      </c>
      <c r="E116" s="16"/>
      <c r="F116" s="16"/>
      <c r="J116" s="12">
        <f t="shared" ref="J116:K116" si="321">INT((B116*16)+0.5)</f>
        <v>-7</v>
      </c>
      <c r="K116" s="12">
        <f t="shared" si="321"/>
        <v>-92</v>
      </c>
      <c r="L116" s="12">
        <f t="shared" ref="L116:M116" si="322">J116/16</f>
        <v>-0.4375</v>
      </c>
      <c r="M116" s="12">
        <f t="shared" si="322"/>
        <v>-5.75</v>
      </c>
      <c r="T116" s="1">
        <v>46.0</v>
      </c>
      <c r="U116" s="17">
        <v>8.0</v>
      </c>
      <c r="V116" s="17">
        <v>-7.0</v>
      </c>
      <c r="W116" s="21">
        <v>-92.0</v>
      </c>
      <c r="X116" s="12">
        <f t="shared" ref="X116:Y116" si="323">V116/16</f>
        <v>-0.4375</v>
      </c>
      <c r="Y116" s="12">
        <f t="shared" si="323"/>
        <v>-5.75</v>
      </c>
      <c r="Z116" s="12">
        <f t="shared" ref="Z116:AA116" si="324">V116+128</f>
        <v>121</v>
      </c>
      <c r="AA116" s="12">
        <f t="shared" si="324"/>
        <v>36</v>
      </c>
      <c r="AB116" s="12">
        <f t="shared" si="304"/>
        <v>9337</v>
      </c>
      <c r="AH116" s="11"/>
      <c r="AI116" s="1" t="b">
        <f t="shared" si="10"/>
        <v>1</v>
      </c>
    </row>
    <row r="117">
      <c r="A117" s="7">
        <v>9.0</v>
      </c>
      <c r="B117" s="8">
        <v>-0.15625</v>
      </c>
      <c r="C117" s="7">
        <v>-5.75</v>
      </c>
      <c r="D117" s="7">
        <v>113.0</v>
      </c>
      <c r="E117" s="16"/>
      <c r="F117" s="16"/>
      <c r="J117" s="12">
        <f t="shared" ref="J117:K117" si="325">INT((B117*16)+0.5)</f>
        <v>-2</v>
      </c>
      <c r="K117" s="12">
        <f t="shared" si="325"/>
        <v>-92</v>
      </c>
      <c r="L117" s="12">
        <f t="shared" ref="L117:M117" si="326">J117/16</f>
        <v>-0.125</v>
      </c>
      <c r="M117" s="12">
        <f t="shared" si="326"/>
        <v>-5.75</v>
      </c>
      <c r="T117" s="1">
        <v>47.0</v>
      </c>
      <c r="U117" s="17">
        <v>9.0</v>
      </c>
      <c r="V117" s="17">
        <v>-2.0</v>
      </c>
      <c r="W117" s="21">
        <v>-92.0</v>
      </c>
      <c r="X117" s="12">
        <f t="shared" ref="X117:Y117" si="327">V117/16</f>
        <v>-0.125</v>
      </c>
      <c r="Y117" s="12">
        <f t="shared" si="327"/>
        <v>-5.75</v>
      </c>
      <c r="Z117" s="12">
        <f t="shared" ref="Z117:AA117" si="328">V117+128</f>
        <v>126</v>
      </c>
      <c r="AA117" s="12">
        <f t="shared" si="328"/>
        <v>36</v>
      </c>
      <c r="AB117" s="12">
        <f t="shared" si="304"/>
        <v>9342</v>
      </c>
      <c r="AH117" s="11"/>
      <c r="AI117" s="1" t="b">
        <f t="shared" si="10"/>
        <v>1</v>
      </c>
    </row>
    <row r="118">
      <c r="A118" s="7">
        <v>10.0</v>
      </c>
      <c r="B118" s="8">
        <v>0.15625</v>
      </c>
      <c r="C118" s="7">
        <v>-5.75</v>
      </c>
      <c r="D118" s="7">
        <v>114.0</v>
      </c>
      <c r="E118" s="16"/>
      <c r="F118" s="16"/>
      <c r="J118" s="12">
        <f t="shared" ref="J118:K118" si="329">INT((B118*16)+0.5)</f>
        <v>3</v>
      </c>
      <c r="K118" s="12">
        <f t="shared" si="329"/>
        <v>-92</v>
      </c>
      <c r="L118" s="12">
        <f t="shared" ref="L118:M118" si="330">J118/16</f>
        <v>0.1875</v>
      </c>
      <c r="M118" s="12">
        <f t="shared" si="330"/>
        <v>-5.75</v>
      </c>
      <c r="T118" s="1">
        <v>48.0</v>
      </c>
      <c r="U118" s="17">
        <v>10.0</v>
      </c>
      <c r="V118" s="17">
        <v>3.0</v>
      </c>
      <c r="W118" s="21">
        <v>-92.0</v>
      </c>
      <c r="X118" s="12">
        <f t="shared" ref="X118:Y118" si="331">V118/16</f>
        <v>0.1875</v>
      </c>
      <c r="Y118" s="12">
        <f t="shared" si="331"/>
        <v>-5.75</v>
      </c>
      <c r="Z118" s="12">
        <f t="shared" ref="Z118:AA118" si="332">V118+128</f>
        <v>131</v>
      </c>
      <c r="AA118" s="12">
        <f t="shared" si="332"/>
        <v>36</v>
      </c>
      <c r="AB118" s="12">
        <f t="shared" si="304"/>
        <v>9347</v>
      </c>
      <c r="AH118" s="11"/>
      <c r="AI118" s="1" t="b">
        <f t="shared" si="10"/>
        <v>1</v>
      </c>
    </row>
    <row r="119">
      <c r="A119" s="7">
        <v>11.0</v>
      </c>
      <c r="B119" s="8">
        <v>0.46875</v>
      </c>
      <c r="C119" s="7">
        <v>-5.75</v>
      </c>
      <c r="D119" s="7">
        <v>115.0</v>
      </c>
      <c r="E119" s="16"/>
      <c r="F119" s="16"/>
      <c r="J119" s="12">
        <f t="shared" ref="J119:K119" si="333">INT((B119*16)+0.5)</f>
        <v>8</v>
      </c>
      <c r="K119" s="12">
        <f t="shared" si="333"/>
        <v>-92</v>
      </c>
      <c r="L119" s="12">
        <f t="shared" ref="L119:M119" si="334">J119/16</f>
        <v>0.5</v>
      </c>
      <c r="M119" s="12">
        <f t="shared" si="334"/>
        <v>-5.75</v>
      </c>
      <c r="T119" s="1">
        <v>49.0</v>
      </c>
      <c r="U119" s="17">
        <v>11.0</v>
      </c>
      <c r="V119" s="17">
        <v>8.0</v>
      </c>
      <c r="W119" s="21">
        <v>-92.0</v>
      </c>
      <c r="X119" s="12">
        <f t="shared" ref="X119:Y119" si="335">V119/16</f>
        <v>0.5</v>
      </c>
      <c r="Y119" s="12">
        <f t="shared" si="335"/>
        <v>-5.75</v>
      </c>
      <c r="Z119" s="12">
        <f t="shared" ref="Z119:AA119" si="336">V119+128</f>
        <v>136</v>
      </c>
      <c r="AA119" s="12">
        <f t="shared" si="336"/>
        <v>36</v>
      </c>
      <c r="AB119" s="12">
        <f t="shared" si="304"/>
        <v>9352</v>
      </c>
      <c r="AH119" s="11"/>
      <c r="AI119" s="1" t="b">
        <f t="shared" si="10"/>
        <v>1</v>
      </c>
    </row>
    <row r="120">
      <c r="A120" s="7">
        <v>12.0</v>
      </c>
      <c r="B120" s="8">
        <v>0.78125</v>
      </c>
      <c r="C120" s="7">
        <v>-5.75</v>
      </c>
      <c r="D120" s="7">
        <v>116.0</v>
      </c>
      <c r="E120" s="16"/>
      <c r="F120" s="16"/>
      <c r="J120" s="12">
        <f t="shared" ref="J120:K120" si="337">INT((B120*16)+0.5)</f>
        <v>13</v>
      </c>
      <c r="K120" s="12">
        <f t="shared" si="337"/>
        <v>-92</v>
      </c>
      <c r="L120" s="12">
        <f t="shared" ref="L120:M120" si="338">J120/16</f>
        <v>0.8125</v>
      </c>
      <c r="M120" s="12">
        <f t="shared" si="338"/>
        <v>-5.75</v>
      </c>
      <c r="T120" s="1">
        <v>50.0</v>
      </c>
      <c r="U120" s="17">
        <v>12.0</v>
      </c>
      <c r="V120" s="17">
        <v>13.0</v>
      </c>
      <c r="W120" s="21">
        <v>-92.0</v>
      </c>
      <c r="X120" s="12">
        <f t="shared" ref="X120:Y120" si="339">V120/16</f>
        <v>0.8125</v>
      </c>
      <c r="Y120" s="12">
        <f t="shared" si="339"/>
        <v>-5.75</v>
      </c>
      <c r="Z120" s="12">
        <f t="shared" ref="Z120:AA120" si="340">V120+128</f>
        <v>141</v>
      </c>
      <c r="AA120" s="12">
        <f t="shared" si="340"/>
        <v>36</v>
      </c>
      <c r="AB120" s="12">
        <f t="shared" si="304"/>
        <v>9357</v>
      </c>
      <c r="AH120" s="11"/>
      <c r="AI120" s="1" t="b">
        <f t="shared" si="10"/>
        <v>1</v>
      </c>
    </row>
    <row r="121">
      <c r="A121" s="7">
        <v>13.0</v>
      </c>
      <c r="B121" s="8">
        <v>1.09375</v>
      </c>
      <c r="C121" s="7">
        <v>-5.75</v>
      </c>
      <c r="D121" s="7">
        <v>117.0</v>
      </c>
      <c r="E121" s="16"/>
      <c r="F121" s="16"/>
      <c r="J121" s="12">
        <f t="shared" ref="J121:K121" si="341">INT((B121*16)+0.5)</f>
        <v>18</v>
      </c>
      <c r="K121" s="12">
        <f t="shared" si="341"/>
        <v>-92</v>
      </c>
      <c r="L121" s="12">
        <f t="shared" ref="L121:M121" si="342">J121/16</f>
        <v>1.125</v>
      </c>
      <c r="M121" s="12">
        <f t="shared" si="342"/>
        <v>-5.75</v>
      </c>
      <c r="T121" s="1">
        <v>51.0</v>
      </c>
      <c r="U121" s="17">
        <v>13.0</v>
      </c>
      <c r="V121" s="17">
        <v>18.0</v>
      </c>
      <c r="W121" s="21">
        <v>-92.0</v>
      </c>
      <c r="X121" s="12">
        <f t="shared" ref="X121:Y121" si="343">V121/16</f>
        <v>1.125</v>
      </c>
      <c r="Y121" s="12">
        <f t="shared" si="343"/>
        <v>-5.75</v>
      </c>
      <c r="Z121" s="12">
        <f t="shared" ref="Z121:AA121" si="344">V121+128</f>
        <v>146</v>
      </c>
      <c r="AA121" s="12">
        <f t="shared" si="344"/>
        <v>36</v>
      </c>
      <c r="AB121" s="12">
        <f t="shared" si="304"/>
        <v>9362</v>
      </c>
      <c r="AH121" s="11"/>
      <c r="AI121" s="1" t="b">
        <f t="shared" si="10"/>
        <v>1</v>
      </c>
    </row>
    <row r="122">
      <c r="A122" s="7">
        <v>14.0</v>
      </c>
      <c r="B122" s="8">
        <v>1.40625</v>
      </c>
      <c r="C122" s="7">
        <v>-5.75</v>
      </c>
      <c r="D122" s="7">
        <v>118.0</v>
      </c>
      <c r="E122" s="16"/>
      <c r="F122" s="16"/>
      <c r="J122" s="12">
        <f t="shared" ref="J122:K122" si="345">INT((B122*16)+0.5)</f>
        <v>23</v>
      </c>
      <c r="K122" s="12">
        <f t="shared" si="345"/>
        <v>-92</v>
      </c>
      <c r="L122" s="12">
        <f t="shared" ref="L122:M122" si="346">J122/16</f>
        <v>1.4375</v>
      </c>
      <c r="M122" s="12">
        <f t="shared" si="346"/>
        <v>-5.75</v>
      </c>
      <c r="T122" s="1">
        <v>52.0</v>
      </c>
      <c r="U122" s="17">
        <v>14.0</v>
      </c>
      <c r="V122" s="17">
        <v>23.0</v>
      </c>
      <c r="W122" s="21">
        <v>-92.0</v>
      </c>
      <c r="X122" s="12">
        <f t="shared" ref="X122:Y122" si="347">V122/16</f>
        <v>1.4375</v>
      </c>
      <c r="Y122" s="12">
        <f t="shared" si="347"/>
        <v>-5.75</v>
      </c>
      <c r="Z122" s="12">
        <f t="shared" ref="Z122:AA122" si="348">V122+128</f>
        <v>151</v>
      </c>
      <c r="AA122" s="12">
        <f t="shared" si="348"/>
        <v>36</v>
      </c>
      <c r="AB122" s="12">
        <f t="shared" si="304"/>
        <v>9367</v>
      </c>
      <c r="AH122" s="11"/>
      <c r="AI122" s="1" t="b">
        <f t="shared" si="10"/>
        <v>1</v>
      </c>
    </row>
    <row r="123">
      <c r="A123" s="7">
        <v>15.0</v>
      </c>
      <c r="B123" s="8">
        <v>1.71875</v>
      </c>
      <c r="C123" s="7">
        <v>-5.75</v>
      </c>
      <c r="D123" s="7">
        <v>119.0</v>
      </c>
      <c r="E123" s="16"/>
      <c r="F123" s="16"/>
      <c r="J123" s="12">
        <f t="shared" ref="J123:K123" si="349">INT((B123*16)+0.5)</f>
        <v>28</v>
      </c>
      <c r="K123" s="12">
        <f t="shared" si="349"/>
        <v>-92</v>
      </c>
      <c r="L123" s="12">
        <f t="shared" ref="L123:M123" si="350">J123/16</f>
        <v>1.75</v>
      </c>
      <c r="M123" s="12">
        <f t="shared" si="350"/>
        <v>-5.75</v>
      </c>
      <c r="T123" s="1">
        <v>53.0</v>
      </c>
      <c r="U123" s="17">
        <v>15.0</v>
      </c>
      <c r="V123" s="17">
        <v>28.0</v>
      </c>
      <c r="W123" s="21">
        <v>-92.0</v>
      </c>
      <c r="X123" s="12">
        <f t="shared" ref="X123:Y123" si="351">V123/16</f>
        <v>1.75</v>
      </c>
      <c r="Y123" s="12">
        <f t="shared" si="351"/>
        <v>-5.75</v>
      </c>
      <c r="Z123" s="12">
        <f t="shared" ref="Z123:AA123" si="352">V123+128</f>
        <v>156</v>
      </c>
      <c r="AA123" s="12">
        <f t="shared" si="352"/>
        <v>36</v>
      </c>
      <c r="AB123" s="12">
        <f t="shared" si="304"/>
        <v>9372</v>
      </c>
      <c r="AH123" s="11"/>
      <c r="AI123" s="1" t="b">
        <f t="shared" si="10"/>
        <v>1</v>
      </c>
    </row>
    <row r="124">
      <c r="A124" s="7">
        <v>16.0</v>
      </c>
      <c r="B124" s="8">
        <v>2.03125</v>
      </c>
      <c r="C124" s="7">
        <v>-5.75</v>
      </c>
      <c r="D124" s="7">
        <v>120.0</v>
      </c>
      <c r="E124" s="16"/>
      <c r="F124" s="16"/>
      <c r="J124" s="12">
        <f t="shared" ref="J124:K124" si="353">INT((B124*16)+0.5)</f>
        <v>33</v>
      </c>
      <c r="K124" s="12">
        <f t="shared" si="353"/>
        <v>-92</v>
      </c>
      <c r="L124" s="12">
        <f t="shared" ref="L124:M124" si="354">J124/16</f>
        <v>2.0625</v>
      </c>
      <c r="M124" s="12">
        <f t="shared" si="354"/>
        <v>-5.75</v>
      </c>
      <c r="T124" s="1">
        <v>54.0</v>
      </c>
      <c r="U124" s="17">
        <v>16.0</v>
      </c>
      <c r="V124" s="17">
        <v>33.0</v>
      </c>
      <c r="W124" s="21">
        <v>-92.0</v>
      </c>
      <c r="X124" s="12">
        <f t="shared" ref="X124:Y124" si="355">V124/16</f>
        <v>2.0625</v>
      </c>
      <c r="Y124" s="12">
        <f t="shared" si="355"/>
        <v>-5.75</v>
      </c>
      <c r="Z124" s="12">
        <f t="shared" ref="Z124:AA124" si="356">V124+128</f>
        <v>161</v>
      </c>
      <c r="AA124" s="12">
        <f t="shared" si="356"/>
        <v>36</v>
      </c>
      <c r="AB124" s="12">
        <f t="shared" si="304"/>
        <v>9377</v>
      </c>
      <c r="AH124" s="11"/>
      <c r="AI124" s="1" t="b">
        <f t="shared" si="10"/>
        <v>1</v>
      </c>
    </row>
    <row r="125">
      <c r="A125" s="7">
        <v>17.0</v>
      </c>
      <c r="B125" s="8">
        <v>2.34375</v>
      </c>
      <c r="C125" s="7">
        <v>-5.75</v>
      </c>
      <c r="D125" s="7">
        <v>121.0</v>
      </c>
      <c r="E125" s="16"/>
      <c r="F125" s="16"/>
      <c r="J125" s="12">
        <f t="shared" ref="J125:K125" si="357">INT((B125*16)+0.5)</f>
        <v>38</v>
      </c>
      <c r="K125" s="12">
        <f t="shared" si="357"/>
        <v>-92</v>
      </c>
      <c r="L125" s="12">
        <f t="shared" ref="L125:M125" si="358">J125/16</f>
        <v>2.375</v>
      </c>
      <c r="M125" s="12">
        <f t="shared" si="358"/>
        <v>-5.75</v>
      </c>
      <c r="T125" s="1">
        <v>55.0</v>
      </c>
      <c r="U125" s="17">
        <v>17.0</v>
      </c>
      <c r="V125" s="17">
        <v>38.0</v>
      </c>
      <c r="W125" s="21">
        <v>-92.0</v>
      </c>
      <c r="X125" s="12">
        <f t="shared" ref="X125:Y125" si="359">V125/16</f>
        <v>2.375</v>
      </c>
      <c r="Y125" s="12">
        <f t="shared" si="359"/>
        <v>-5.75</v>
      </c>
      <c r="Z125" s="12">
        <f t="shared" ref="Z125:AA125" si="360">V125+128</f>
        <v>166</v>
      </c>
      <c r="AA125" s="12">
        <f t="shared" si="360"/>
        <v>36</v>
      </c>
      <c r="AB125" s="12">
        <f t="shared" si="304"/>
        <v>9382</v>
      </c>
      <c r="AH125" s="11"/>
      <c r="AI125" s="1" t="b">
        <f t="shared" si="10"/>
        <v>1</v>
      </c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X126" s="12"/>
      <c r="Y126" s="12"/>
      <c r="Z126" s="12"/>
      <c r="AA126" s="12"/>
      <c r="AB126" s="12"/>
      <c r="AC126" s="20"/>
      <c r="AD126" s="20"/>
      <c r="AE126" s="20"/>
      <c r="AF126" s="20"/>
      <c r="AG126" s="20"/>
      <c r="AH126" s="11"/>
      <c r="AI126" s="1" t="b">
        <f t="shared" si="10"/>
        <v>0</v>
      </c>
      <c r="AJ126" s="20"/>
      <c r="AK126" s="20"/>
      <c r="AL126" s="20"/>
      <c r="AM126" s="20"/>
      <c r="AN126" s="20"/>
      <c r="AO126" s="20"/>
    </row>
    <row r="127">
      <c r="A127" s="7">
        <v>18.0</v>
      </c>
      <c r="B127" s="8">
        <v>-1.5964047055</v>
      </c>
      <c r="C127" s="8">
        <v>4.2342944199999994</v>
      </c>
      <c r="D127" s="7">
        <v>122.0</v>
      </c>
      <c r="E127" s="22"/>
      <c r="F127" s="22"/>
      <c r="J127" s="12">
        <f t="shared" ref="J127:K127" si="361">INT((B127*16)+0.5)</f>
        <v>-26</v>
      </c>
      <c r="K127" s="12">
        <f t="shared" si="361"/>
        <v>68</v>
      </c>
      <c r="L127" s="12">
        <f t="shared" ref="L127:M127" si="362">J127/16</f>
        <v>-1.625</v>
      </c>
      <c r="M127" s="12">
        <f t="shared" si="362"/>
        <v>4.25</v>
      </c>
      <c r="T127" s="1">
        <v>56.0</v>
      </c>
      <c r="U127" s="17">
        <v>18.0</v>
      </c>
      <c r="V127" s="17">
        <v>-26.0</v>
      </c>
      <c r="W127" s="17">
        <v>68.0</v>
      </c>
      <c r="X127" s="12">
        <f t="shared" ref="X127:Y127" si="363">V127/16</f>
        <v>-1.625</v>
      </c>
      <c r="Y127" s="12">
        <f t="shared" si="363"/>
        <v>4.25</v>
      </c>
      <c r="Z127" s="12">
        <f t="shared" ref="Z127:AA127" si="364">V127+128</f>
        <v>102</v>
      </c>
      <c r="AA127" s="12">
        <f t="shared" si="364"/>
        <v>196</v>
      </c>
      <c r="AB127" s="12">
        <f t="shared" ref="AB127:AB251" si="369">BITOR(Z127,BITLSHIFT(AA127,8))</f>
        <v>50278</v>
      </c>
      <c r="AH127" s="11"/>
      <c r="AI127" s="1" t="b">
        <f t="shared" si="10"/>
        <v>1</v>
      </c>
    </row>
    <row r="128">
      <c r="A128" s="7">
        <v>18.0</v>
      </c>
      <c r="B128" s="8">
        <v>-0.7218361419999999</v>
      </c>
      <c r="C128" s="8">
        <v>1.3104377449999998</v>
      </c>
      <c r="D128" s="7">
        <v>123.0</v>
      </c>
      <c r="E128" s="22"/>
      <c r="F128" s="22"/>
      <c r="J128" s="12">
        <f t="shared" ref="J128:K128" si="365">INT((B128*16)+0.5)</f>
        <v>-12</v>
      </c>
      <c r="K128" s="12">
        <f t="shared" si="365"/>
        <v>21</v>
      </c>
      <c r="L128" s="12">
        <f t="shared" ref="L128:M128" si="366">J128/16</f>
        <v>-0.75</v>
      </c>
      <c r="M128" s="12">
        <f t="shared" si="366"/>
        <v>1.3125</v>
      </c>
      <c r="T128" s="1">
        <v>57.0</v>
      </c>
      <c r="U128" s="17">
        <v>18.0</v>
      </c>
      <c r="V128" s="17">
        <v>-12.0</v>
      </c>
      <c r="W128" s="17">
        <v>21.0</v>
      </c>
      <c r="X128" s="12">
        <f t="shared" ref="X128:Y128" si="367">V128/16</f>
        <v>-0.75</v>
      </c>
      <c r="Y128" s="12">
        <f t="shared" si="367"/>
        <v>1.3125</v>
      </c>
      <c r="Z128" s="12">
        <f t="shared" ref="Z128:AA128" si="368">V128+128</f>
        <v>116</v>
      </c>
      <c r="AA128" s="12">
        <f t="shared" si="368"/>
        <v>149</v>
      </c>
      <c r="AB128" s="12">
        <f t="shared" si="369"/>
        <v>38260</v>
      </c>
      <c r="AH128" s="11"/>
      <c r="AI128" s="1" t="b">
        <f t="shared" si="10"/>
        <v>1</v>
      </c>
    </row>
    <row r="129">
      <c r="A129" s="7">
        <v>18.0</v>
      </c>
      <c r="B129" s="8">
        <v>-1.748285196</v>
      </c>
      <c r="C129" s="8">
        <v>0.45692305</v>
      </c>
      <c r="D129" s="7">
        <v>124.0</v>
      </c>
      <c r="E129" s="22"/>
      <c r="F129" s="22"/>
      <c r="J129" s="12">
        <f t="shared" ref="J129:K129" si="370">INT((B129*16)+0.5)</f>
        <v>-28</v>
      </c>
      <c r="K129" s="12">
        <f t="shared" si="370"/>
        <v>7</v>
      </c>
      <c r="L129" s="12">
        <f t="shared" ref="L129:M129" si="371">J129/16</f>
        <v>-1.75</v>
      </c>
      <c r="M129" s="12">
        <f t="shared" si="371"/>
        <v>0.4375</v>
      </c>
      <c r="T129" s="1">
        <v>58.0</v>
      </c>
      <c r="U129" s="17">
        <v>18.0</v>
      </c>
      <c r="V129" s="17">
        <v>-28.0</v>
      </c>
      <c r="W129" s="17">
        <v>7.0</v>
      </c>
      <c r="X129" s="12">
        <f t="shared" ref="X129:Y129" si="372">V129/16</f>
        <v>-1.75</v>
      </c>
      <c r="Y129" s="12">
        <f t="shared" si="372"/>
        <v>0.4375</v>
      </c>
      <c r="Z129" s="12">
        <f t="shared" ref="Z129:AA129" si="373">V129+128</f>
        <v>100</v>
      </c>
      <c r="AA129" s="12">
        <f t="shared" si="373"/>
        <v>135</v>
      </c>
      <c r="AB129" s="12">
        <f t="shared" si="369"/>
        <v>34660</v>
      </c>
      <c r="AH129" s="11"/>
      <c r="AI129" s="1" t="b">
        <f t="shared" si="10"/>
        <v>1</v>
      </c>
    </row>
    <row r="130">
      <c r="A130" s="7">
        <v>18.0</v>
      </c>
      <c r="B130" s="8">
        <v>0.9325854615000001</v>
      </c>
      <c r="C130" s="8">
        <v>2.3829339904999998</v>
      </c>
      <c r="D130" s="7">
        <v>125.0</v>
      </c>
      <c r="E130" s="22"/>
      <c r="F130" s="22"/>
      <c r="J130" s="12">
        <f t="shared" ref="J130:K130" si="374">INT((B130*16)+0.5)</f>
        <v>15</v>
      </c>
      <c r="K130" s="12">
        <f t="shared" si="374"/>
        <v>38</v>
      </c>
      <c r="L130" s="12">
        <f t="shared" ref="L130:M130" si="375">J130/16</f>
        <v>0.9375</v>
      </c>
      <c r="M130" s="12">
        <f t="shared" si="375"/>
        <v>2.375</v>
      </c>
      <c r="T130" s="1">
        <v>59.0</v>
      </c>
      <c r="U130" s="17">
        <v>18.0</v>
      </c>
      <c r="V130" s="17">
        <v>15.0</v>
      </c>
      <c r="W130" s="17">
        <v>38.0</v>
      </c>
      <c r="X130" s="12">
        <f t="shared" ref="X130:Y130" si="376">V130/16</f>
        <v>0.9375</v>
      </c>
      <c r="Y130" s="12">
        <f t="shared" si="376"/>
        <v>2.375</v>
      </c>
      <c r="Z130" s="12">
        <f t="shared" ref="Z130:AA130" si="377">V130+128</f>
        <v>143</v>
      </c>
      <c r="AA130" s="12">
        <f t="shared" si="377"/>
        <v>166</v>
      </c>
      <c r="AB130" s="12">
        <f t="shared" si="369"/>
        <v>42639</v>
      </c>
      <c r="AH130" s="11"/>
      <c r="AI130" s="1" t="b">
        <f t="shared" si="10"/>
        <v>1</v>
      </c>
    </row>
    <row r="131">
      <c r="A131" s="7">
        <v>18.0</v>
      </c>
      <c r="B131" s="8">
        <v>-0.6980310365</v>
      </c>
      <c r="C131" s="8">
        <v>2.4801537854999998</v>
      </c>
      <c r="D131" s="7">
        <v>126.0</v>
      </c>
      <c r="E131" s="22"/>
      <c r="F131" s="22"/>
      <c r="J131" s="12">
        <f t="shared" ref="J131:K131" si="378">INT((B131*16)+0.5)</f>
        <v>-11</v>
      </c>
      <c r="K131" s="12">
        <f t="shared" si="378"/>
        <v>40</v>
      </c>
      <c r="L131" s="12">
        <f t="shared" ref="L131:M131" si="379">J131/16</f>
        <v>-0.6875</v>
      </c>
      <c r="M131" s="12">
        <f t="shared" si="379"/>
        <v>2.5</v>
      </c>
      <c r="T131" s="1">
        <v>60.0</v>
      </c>
      <c r="U131" s="17">
        <v>18.0</v>
      </c>
      <c r="V131" s="17">
        <v>-11.0</v>
      </c>
      <c r="W131" s="17">
        <v>40.0</v>
      </c>
      <c r="X131" s="12">
        <f t="shared" ref="X131:Y131" si="380">V131/16</f>
        <v>-0.6875</v>
      </c>
      <c r="Y131" s="12">
        <f t="shared" si="380"/>
        <v>2.5</v>
      </c>
      <c r="Z131" s="12">
        <f t="shared" ref="Z131:AA131" si="381">V131+128</f>
        <v>117</v>
      </c>
      <c r="AA131" s="12">
        <f t="shared" si="381"/>
        <v>168</v>
      </c>
      <c r="AB131" s="12">
        <f t="shared" si="369"/>
        <v>43125</v>
      </c>
      <c r="AH131" s="11"/>
      <c r="AI131" s="1" t="b">
        <f t="shared" si="10"/>
        <v>1</v>
      </c>
    </row>
    <row r="132">
      <c r="A132" s="7">
        <v>18.0</v>
      </c>
      <c r="B132" s="8">
        <v>1.3114520130000002</v>
      </c>
      <c r="C132" s="8">
        <v>4.5004676025000006</v>
      </c>
      <c r="D132" s="7">
        <v>127.0</v>
      </c>
      <c r="E132" s="22"/>
      <c r="F132" s="22"/>
      <c r="J132" s="12">
        <f t="shared" ref="J132:K132" si="382">INT((B132*16)+0.5)</f>
        <v>21</v>
      </c>
      <c r="K132" s="12">
        <f t="shared" si="382"/>
        <v>72</v>
      </c>
      <c r="L132" s="12">
        <f t="shared" ref="L132:M132" si="383">J132/16</f>
        <v>1.3125</v>
      </c>
      <c r="M132" s="12">
        <f t="shared" si="383"/>
        <v>4.5</v>
      </c>
      <c r="T132" s="1">
        <v>61.0</v>
      </c>
      <c r="U132" s="17">
        <v>18.0</v>
      </c>
      <c r="V132" s="17">
        <v>21.0</v>
      </c>
      <c r="W132" s="17">
        <v>72.0</v>
      </c>
      <c r="X132" s="12">
        <f t="shared" ref="X132:Y132" si="384">V132/16</f>
        <v>1.3125</v>
      </c>
      <c r="Y132" s="12">
        <f t="shared" si="384"/>
        <v>4.5</v>
      </c>
      <c r="Z132" s="12">
        <f t="shared" ref="Z132:AA132" si="385">V132+128</f>
        <v>149</v>
      </c>
      <c r="AA132" s="12">
        <f t="shared" si="385"/>
        <v>200</v>
      </c>
      <c r="AB132" s="12">
        <f t="shared" si="369"/>
        <v>51349</v>
      </c>
      <c r="AH132" s="11"/>
      <c r="AI132" s="1" t="b">
        <f t="shared" si="10"/>
        <v>1</v>
      </c>
    </row>
    <row r="133">
      <c r="A133" s="7">
        <v>18.0</v>
      </c>
      <c r="B133" s="8">
        <v>-1.8164944115</v>
      </c>
      <c r="C133" s="8">
        <v>2.0431712305</v>
      </c>
      <c r="D133" s="7">
        <v>128.0</v>
      </c>
      <c r="E133" s="22"/>
      <c r="F133" s="22"/>
      <c r="J133" s="12">
        <f t="shared" ref="J133:K133" si="386">INT((B133*16)+0.5)</f>
        <v>-29</v>
      </c>
      <c r="K133" s="12">
        <f t="shared" si="386"/>
        <v>33</v>
      </c>
      <c r="L133" s="12">
        <f t="shared" ref="L133:M133" si="387">J133/16</f>
        <v>-1.8125</v>
      </c>
      <c r="M133" s="12">
        <f t="shared" si="387"/>
        <v>2.0625</v>
      </c>
      <c r="T133" s="1">
        <v>62.0</v>
      </c>
      <c r="U133" s="17">
        <v>18.0</v>
      </c>
      <c r="V133" s="17">
        <v>-29.0</v>
      </c>
      <c r="W133" s="17">
        <v>33.0</v>
      </c>
      <c r="X133" s="12">
        <f t="shared" ref="X133:Y133" si="388">V133/16</f>
        <v>-1.8125</v>
      </c>
      <c r="Y133" s="12">
        <f t="shared" si="388"/>
        <v>2.0625</v>
      </c>
      <c r="Z133" s="12">
        <f t="shared" ref="Z133:AA133" si="389">V133+128</f>
        <v>99</v>
      </c>
      <c r="AA133" s="12">
        <f t="shared" si="389"/>
        <v>161</v>
      </c>
      <c r="AB133" s="12">
        <f t="shared" si="369"/>
        <v>41315</v>
      </c>
      <c r="AH133" s="11"/>
      <c r="AI133" s="1" t="b">
        <f t="shared" si="10"/>
        <v>1</v>
      </c>
    </row>
    <row r="134">
      <c r="A134" s="7">
        <v>18.0</v>
      </c>
      <c r="B134" s="8">
        <v>2.2129197315</v>
      </c>
      <c r="C134" s="8">
        <v>1.3969475985</v>
      </c>
      <c r="D134" s="7">
        <v>129.0</v>
      </c>
      <c r="E134" s="22"/>
      <c r="F134" s="22"/>
      <c r="J134" s="12">
        <f t="shared" ref="J134:K134" si="390">INT((B134*16)+0.5)</f>
        <v>35</v>
      </c>
      <c r="K134" s="12">
        <f t="shared" si="390"/>
        <v>22</v>
      </c>
      <c r="L134" s="12">
        <f t="shared" ref="L134:M134" si="391">J134/16</f>
        <v>2.1875</v>
      </c>
      <c r="M134" s="12">
        <f t="shared" si="391"/>
        <v>1.375</v>
      </c>
      <c r="T134" s="1">
        <v>63.0</v>
      </c>
      <c r="U134" s="17">
        <v>18.0</v>
      </c>
      <c r="V134" s="17">
        <v>35.0</v>
      </c>
      <c r="W134" s="17">
        <v>22.0</v>
      </c>
      <c r="X134" s="12">
        <f t="shared" ref="X134:Y134" si="392">V134/16</f>
        <v>2.1875</v>
      </c>
      <c r="Y134" s="12">
        <f t="shared" si="392"/>
        <v>1.375</v>
      </c>
      <c r="Z134" s="12">
        <f t="shared" ref="Z134:AA134" si="393">V134+128</f>
        <v>163</v>
      </c>
      <c r="AA134" s="12">
        <f t="shared" si="393"/>
        <v>150</v>
      </c>
      <c r="AB134" s="12">
        <f t="shared" si="369"/>
        <v>38563</v>
      </c>
      <c r="AH134" s="11"/>
      <c r="AI134" s="1" t="b">
        <f t="shared" si="10"/>
        <v>1</v>
      </c>
    </row>
    <row r="135">
      <c r="A135" s="7">
        <v>18.0</v>
      </c>
      <c r="B135" s="8">
        <v>0.4917094044999998</v>
      </c>
      <c r="C135" s="8">
        <v>4.4243749155</v>
      </c>
      <c r="D135" s="7">
        <v>130.0</v>
      </c>
      <c r="E135" s="22"/>
      <c r="F135" s="22"/>
      <c r="J135" s="12">
        <f t="shared" ref="J135:K135" si="394">INT((B135*16)+0.5)</f>
        <v>8</v>
      </c>
      <c r="K135" s="12">
        <f t="shared" si="394"/>
        <v>71</v>
      </c>
      <c r="L135" s="12">
        <f t="shared" ref="L135:M135" si="395">J135/16</f>
        <v>0.5</v>
      </c>
      <c r="M135" s="12">
        <f t="shared" si="395"/>
        <v>4.4375</v>
      </c>
      <c r="T135" s="1">
        <v>64.0</v>
      </c>
      <c r="U135" s="17">
        <v>18.0</v>
      </c>
      <c r="V135" s="17">
        <v>8.0</v>
      </c>
      <c r="W135" s="17">
        <v>71.0</v>
      </c>
      <c r="X135" s="12">
        <f t="shared" ref="X135:Y135" si="396">V135/16</f>
        <v>0.5</v>
      </c>
      <c r="Y135" s="12">
        <f t="shared" si="396"/>
        <v>4.4375</v>
      </c>
      <c r="Z135" s="12">
        <f t="shared" ref="Z135:AA135" si="397">V135+128</f>
        <v>136</v>
      </c>
      <c r="AA135" s="12">
        <f t="shared" si="397"/>
        <v>199</v>
      </c>
      <c r="AB135" s="12">
        <f t="shared" si="369"/>
        <v>51080</v>
      </c>
      <c r="AH135" s="11"/>
      <c r="AI135" s="1" t="b">
        <f t="shared" si="10"/>
        <v>1</v>
      </c>
    </row>
    <row r="136">
      <c r="A136" s="7">
        <v>18.0</v>
      </c>
      <c r="B136" s="8">
        <v>-1.1892359909999999</v>
      </c>
      <c r="C136" s="8">
        <v>2.192135382</v>
      </c>
      <c r="D136" s="7">
        <v>131.0</v>
      </c>
      <c r="E136" s="22"/>
      <c r="F136" s="22"/>
      <c r="J136" s="12">
        <f t="shared" ref="J136:K136" si="398">INT((B136*16)+0.5)</f>
        <v>-19</v>
      </c>
      <c r="K136" s="12">
        <f t="shared" si="398"/>
        <v>35</v>
      </c>
      <c r="L136" s="12">
        <f t="shared" ref="L136:M136" si="399">J136/16</f>
        <v>-1.1875</v>
      </c>
      <c r="M136" s="12">
        <f t="shared" si="399"/>
        <v>2.1875</v>
      </c>
      <c r="T136" s="1">
        <v>65.0</v>
      </c>
      <c r="U136" s="17">
        <v>18.0</v>
      </c>
      <c r="V136" s="17">
        <v>-19.0</v>
      </c>
      <c r="W136" s="17">
        <v>35.0</v>
      </c>
      <c r="X136" s="12">
        <f t="shared" ref="X136:Y136" si="400">V136/16</f>
        <v>-1.1875</v>
      </c>
      <c r="Y136" s="12">
        <f t="shared" si="400"/>
        <v>2.1875</v>
      </c>
      <c r="Z136" s="12">
        <f t="shared" ref="Z136:AA136" si="401">V136+128</f>
        <v>109</v>
      </c>
      <c r="AA136" s="12">
        <f t="shared" si="401"/>
        <v>163</v>
      </c>
      <c r="AB136" s="12">
        <f t="shared" si="369"/>
        <v>41837</v>
      </c>
      <c r="AH136" s="11"/>
      <c r="AI136" s="1" t="b">
        <f t="shared" si="10"/>
        <v>1</v>
      </c>
    </row>
    <row r="137">
      <c r="A137" s="7">
        <v>18.0</v>
      </c>
      <c r="B137" s="8">
        <v>0.6554120130000002</v>
      </c>
      <c r="C137" s="8">
        <v>0.2831665035</v>
      </c>
      <c r="D137" s="7">
        <v>132.0</v>
      </c>
      <c r="E137" s="22"/>
      <c r="F137" s="22"/>
      <c r="J137" s="12">
        <f t="shared" ref="J137:K137" si="402">INT((B137*16)+0.5)</f>
        <v>10</v>
      </c>
      <c r="K137" s="12">
        <f t="shared" si="402"/>
        <v>5</v>
      </c>
      <c r="L137" s="12">
        <f t="shared" ref="L137:M137" si="403">J137/16</f>
        <v>0.625</v>
      </c>
      <c r="M137" s="12">
        <f t="shared" si="403"/>
        <v>0.3125</v>
      </c>
      <c r="T137" s="1">
        <v>66.0</v>
      </c>
      <c r="U137" s="17">
        <v>18.0</v>
      </c>
      <c r="V137" s="17">
        <v>10.0</v>
      </c>
      <c r="W137" s="17">
        <v>5.0</v>
      </c>
      <c r="X137" s="12">
        <f t="shared" ref="X137:Y137" si="404">V137/16</f>
        <v>0.625</v>
      </c>
      <c r="Y137" s="12">
        <f t="shared" si="404"/>
        <v>0.3125</v>
      </c>
      <c r="Z137" s="12">
        <f t="shared" ref="Z137:AA137" si="405">V137+128</f>
        <v>138</v>
      </c>
      <c r="AA137" s="12">
        <f t="shared" si="405"/>
        <v>133</v>
      </c>
      <c r="AB137" s="12">
        <f t="shared" si="369"/>
        <v>34186</v>
      </c>
      <c r="AH137" s="11"/>
      <c r="AI137" s="1" t="b">
        <f t="shared" si="10"/>
        <v>1</v>
      </c>
    </row>
    <row r="138">
      <c r="A138" s="7">
        <v>18.0</v>
      </c>
      <c r="B138" s="8">
        <v>1.4808701805000002</v>
      </c>
      <c r="C138" s="8">
        <v>0.11684365949999999</v>
      </c>
      <c r="D138" s="7">
        <v>133.0</v>
      </c>
      <c r="E138" s="22"/>
      <c r="F138" s="22"/>
      <c r="J138" s="12">
        <f t="shared" ref="J138:K138" si="406">INT((B138*16)+0.5)</f>
        <v>24</v>
      </c>
      <c r="K138" s="12">
        <f t="shared" si="406"/>
        <v>2</v>
      </c>
      <c r="L138" s="12">
        <f t="shared" ref="L138:M138" si="407">J138/16</f>
        <v>1.5</v>
      </c>
      <c r="M138" s="12">
        <f t="shared" si="407"/>
        <v>0.125</v>
      </c>
      <c r="T138" s="1">
        <v>67.0</v>
      </c>
      <c r="U138" s="17">
        <v>18.0</v>
      </c>
      <c r="V138" s="17">
        <v>24.0</v>
      </c>
      <c r="W138" s="17">
        <v>2.0</v>
      </c>
      <c r="X138" s="12">
        <f t="shared" ref="X138:Y138" si="408">V138/16</f>
        <v>1.5</v>
      </c>
      <c r="Y138" s="12">
        <f t="shared" si="408"/>
        <v>0.125</v>
      </c>
      <c r="Z138" s="12">
        <f t="shared" ref="Z138:AA138" si="409">V138+128</f>
        <v>152</v>
      </c>
      <c r="AA138" s="12">
        <f t="shared" si="409"/>
        <v>130</v>
      </c>
      <c r="AB138" s="12">
        <f t="shared" si="369"/>
        <v>33432</v>
      </c>
      <c r="AH138" s="11"/>
      <c r="AI138" s="1" t="b">
        <f t="shared" si="10"/>
        <v>1</v>
      </c>
    </row>
    <row r="139">
      <c r="A139" s="7">
        <v>18.0</v>
      </c>
      <c r="B139" s="8">
        <v>-2.3751486305</v>
      </c>
      <c r="C139" s="8">
        <v>4.1365958990000005</v>
      </c>
      <c r="D139" s="7">
        <v>134.0</v>
      </c>
      <c r="E139" s="22"/>
      <c r="F139" s="22"/>
      <c r="J139" s="12">
        <f t="shared" ref="J139:K139" si="410">INT((B139*16)+0.5)</f>
        <v>-38</v>
      </c>
      <c r="K139" s="12">
        <f t="shared" si="410"/>
        <v>66</v>
      </c>
      <c r="L139" s="12">
        <f t="shared" ref="L139:M139" si="411">J139/16</f>
        <v>-2.375</v>
      </c>
      <c r="M139" s="12">
        <f t="shared" si="411"/>
        <v>4.125</v>
      </c>
      <c r="T139" s="1">
        <v>68.0</v>
      </c>
      <c r="U139" s="17">
        <v>18.0</v>
      </c>
      <c r="V139" s="17">
        <v>-38.0</v>
      </c>
      <c r="W139" s="17">
        <v>66.0</v>
      </c>
      <c r="X139" s="12">
        <f t="shared" ref="X139:Y139" si="412">V139/16</f>
        <v>-2.375</v>
      </c>
      <c r="Y139" s="12">
        <f t="shared" si="412"/>
        <v>4.125</v>
      </c>
      <c r="Z139" s="12">
        <f t="shared" ref="Z139:AA139" si="413">V139+128</f>
        <v>90</v>
      </c>
      <c r="AA139" s="12">
        <f t="shared" si="413"/>
        <v>194</v>
      </c>
      <c r="AB139" s="12">
        <f t="shared" si="369"/>
        <v>49754</v>
      </c>
      <c r="AH139" s="11"/>
      <c r="AI139" s="1" t="b">
        <f t="shared" si="10"/>
        <v>1</v>
      </c>
    </row>
    <row r="140">
      <c r="A140" s="7">
        <v>18.0</v>
      </c>
      <c r="B140" s="8">
        <v>-0.36803078749999996</v>
      </c>
      <c r="C140" s="8">
        <v>4.6332143875</v>
      </c>
      <c r="D140" s="7">
        <v>135.0</v>
      </c>
      <c r="E140" s="22"/>
      <c r="F140" s="22"/>
      <c r="J140" s="12">
        <f t="shared" ref="J140:K140" si="414">INT((B140*16)+0.5)</f>
        <v>-6</v>
      </c>
      <c r="K140" s="12">
        <f t="shared" si="414"/>
        <v>74</v>
      </c>
      <c r="L140" s="12">
        <f t="shared" ref="L140:M140" si="415">J140/16</f>
        <v>-0.375</v>
      </c>
      <c r="M140" s="12">
        <f t="shared" si="415"/>
        <v>4.625</v>
      </c>
      <c r="T140" s="1">
        <v>69.0</v>
      </c>
      <c r="U140" s="17">
        <v>18.0</v>
      </c>
      <c r="V140" s="17">
        <v>-6.0</v>
      </c>
      <c r="W140" s="17">
        <v>74.0</v>
      </c>
      <c r="X140" s="12">
        <f t="shared" ref="X140:Y140" si="416">V140/16</f>
        <v>-0.375</v>
      </c>
      <c r="Y140" s="12">
        <f t="shared" si="416"/>
        <v>4.625</v>
      </c>
      <c r="Z140" s="12">
        <f t="shared" ref="Z140:AA140" si="417">V140+128</f>
        <v>122</v>
      </c>
      <c r="AA140" s="12">
        <f t="shared" si="417"/>
        <v>202</v>
      </c>
      <c r="AB140" s="12">
        <f t="shared" si="369"/>
        <v>51834</v>
      </c>
      <c r="AH140" s="11"/>
      <c r="AI140" s="1" t="b">
        <f t="shared" si="10"/>
        <v>1</v>
      </c>
    </row>
    <row r="141">
      <c r="A141" s="7">
        <v>18.0</v>
      </c>
      <c r="B141" s="8">
        <v>-1.872231593</v>
      </c>
      <c r="C141" s="8">
        <v>1.7238768230000001</v>
      </c>
      <c r="D141" s="7">
        <v>136.0</v>
      </c>
      <c r="E141" s="22"/>
      <c r="F141" s="22"/>
      <c r="J141" s="12">
        <f t="shared" ref="J141:K141" si="418">INT((B141*16)+0.5)</f>
        <v>-30</v>
      </c>
      <c r="K141" s="12">
        <f t="shared" si="418"/>
        <v>28</v>
      </c>
      <c r="L141" s="12">
        <f t="shared" ref="L141:M141" si="419">J141/16</f>
        <v>-1.875</v>
      </c>
      <c r="M141" s="12">
        <f t="shared" si="419"/>
        <v>1.75</v>
      </c>
      <c r="T141" s="1">
        <v>70.0</v>
      </c>
      <c r="U141" s="17">
        <v>18.0</v>
      </c>
      <c r="V141" s="17">
        <v>-30.0</v>
      </c>
      <c r="W141" s="17">
        <v>28.0</v>
      </c>
      <c r="X141" s="12">
        <f t="shared" ref="X141:Y141" si="420">V141/16</f>
        <v>-1.875</v>
      </c>
      <c r="Y141" s="12">
        <f t="shared" si="420"/>
        <v>1.75</v>
      </c>
      <c r="Z141" s="12">
        <f t="shared" ref="Z141:AA141" si="421">V141+128</f>
        <v>98</v>
      </c>
      <c r="AA141" s="12">
        <f t="shared" si="421"/>
        <v>156</v>
      </c>
      <c r="AB141" s="12">
        <f t="shared" si="369"/>
        <v>40034</v>
      </c>
      <c r="AH141" s="11"/>
      <c r="AI141" s="1" t="b">
        <f t="shared" si="10"/>
        <v>1</v>
      </c>
    </row>
    <row r="142">
      <c r="A142" s="7">
        <v>18.0</v>
      </c>
      <c r="B142" s="8">
        <v>-2.462277809</v>
      </c>
      <c r="C142" s="8">
        <v>1.9521228695000001</v>
      </c>
      <c r="D142" s="7">
        <v>137.0</v>
      </c>
      <c r="E142" s="22"/>
      <c r="F142" s="22"/>
      <c r="J142" s="12">
        <f t="shared" ref="J142:K142" si="422">INT((B142*16)+0.5)</f>
        <v>-39</v>
      </c>
      <c r="K142" s="12">
        <f t="shared" si="422"/>
        <v>31</v>
      </c>
      <c r="L142" s="12">
        <f t="shared" ref="L142:M142" si="423">J142/16</f>
        <v>-2.4375</v>
      </c>
      <c r="M142" s="12">
        <f t="shared" si="423"/>
        <v>1.9375</v>
      </c>
      <c r="T142" s="1">
        <v>71.0</v>
      </c>
      <c r="U142" s="17">
        <v>18.0</v>
      </c>
      <c r="V142" s="17">
        <v>-39.0</v>
      </c>
      <c r="W142" s="17">
        <v>31.0</v>
      </c>
      <c r="X142" s="12">
        <f t="shared" ref="X142:Y142" si="424">V142/16</f>
        <v>-2.4375</v>
      </c>
      <c r="Y142" s="12">
        <f t="shared" si="424"/>
        <v>1.9375</v>
      </c>
      <c r="Z142" s="12">
        <f t="shared" ref="Z142:AA142" si="425">V142+128</f>
        <v>89</v>
      </c>
      <c r="AA142" s="12">
        <f t="shared" si="425"/>
        <v>159</v>
      </c>
      <c r="AB142" s="12">
        <f t="shared" si="369"/>
        <v>40793</v>
      </c>
      <c r="AH142" s="11"/>
      <c r="AI142" s="1" t="b">
        <f t="shared" si="10"/>
        <v>1</v>
      </c>
    </row>
    <row r="143">
      <c r="A143" s="7">
        <v>18.0</v>
      </c>
      <c r="B143" s="8">
        <v>-1.5885518479999998</v>
      </c>
      <c r="C143" s="8">
        <v>0.048156406</v>
      </c>
      <c r="D143" s="7">
        <v>138.0</v>
      </c>
      <c r="E143" s="22"/>
      <c r="F143" s="22"/>
      <c r="J143" s="12">
        <f t="shared" ref="J143:K143" si="426">INT((B143*16)+0.5)</f>
        <v>-25</v>
      </c>
      <c r="K143" s="12">
        <f t="shared" si="426"/>
        <v>1</v>
      </c>
      <c r="L143" s="12">
        <f t="shared" ref="L143:M143" si="427">J143/16</f>
        <v>-1.5625</v>
      </c>
      <c r="M143" s="12">
        <f t="shared" si="427"/>
        <v>0.0625</v>
      </c>
      <c r="T143" s="1">
        <v>72.0</v>
      </c>
      <c r="U143" s="17">
        <v>18.0</v>
      </c>
      <c r="V143" s="17">
        <v>-25.0</v>
      </c>
      <c r="W143" s="17">
        <v>1.0</v>
      </c>
      <c r="X143" s="12">
        <f t="shared" ref="X143:Y143" si="428">V143/16</f>
        <v>-1.5625</v>
      </c>
      <c r="Y143" s="12">
        <f t="shared" si="428"/>
        <v>0.0625</v>
      </c>
      <c r="Z143" s="12">
        <f t="shared" ref="Z143:AA143" si="429">V143+128</f>
        <v>103</v>
      </c>
      <c r="AA143" s="12">
        <f t="shared" si="429"/>
        <v>129</v>
      </c>
      <c r="AB143" s="12">
        <f t="shared" si="369"/>
        <v>33127</v>
      </c>
      <c r="AH143" s="11"/>
      <c r="AI143" s="1" t="b">
        <f t="shared" si="10"/>
        <v>1</v>
      </c>
    </row>
    <row r="144">
      <c r="A144" s="7">
        <v>18.0</v>
      </c>
      <c r="B144" s="8">
        <v>-0.58627651</v>
      </c>
      <c r="C144" s="8">
        <v>0.9429816744999999</v>
      </c>
      <c r="D144" s="7">
        <v>139.0</v>
      </c>
      <c r="E144" s="22"/>
      <c r="F144" s="22"/>
      <c r="J144" s="12">
        <f t="shared" ref="J144:K144" si="430">INT((B144*16)+0.5)</f>
        <v>-9</v>
      </c>
      <c r="K144" s="12">
        <f t="shared" si="430"/>
        <v>15</v>
      </c>
      <c r="L144" s="12">
        <f t="shared" ref="L144:M144" si="431">J144/16</f>
        <v>-0.5625</v>
      </c>
      <c r="M144" s="12">
        <f t="shared" si="431"/>
        <v>0.9375</v>
      </c>
      <c r="T144" s="1">
        <v>73.0</v>
      </c>
      <c r="U144" s="17">
        <v>18.0</v>
      </c>
      <c r="V144" s="17">
        <v>-9.0</v>
      </c>
      <c r="W144" s="17">
        <v>15.0</v>
      </c>
      <c r="X144" s="12">
        <f t="shared" ref="X144:Y144" si="432">V144/16</f>
        <v>-0.5625</v>
      </c>
      <c r="Y144" s="12">
        <f t="shared" si="432"/>
        <v>0.9375</v>
      </c>
      <c r="Z144" s="12">
        <f t="shared" ref="Z144:AA144" si="433">V144+128</f>
        <v>119</v>
      </c>
      <c r="AA144" s="12">
        <f t="shared" si="433"/>
        <v>143</v>
      </c>
      <c r="AB144" s="12">
        <f t="shared" si="369"/>
        <v>36727</v>
      </c>
      <c r="AH144" s="11"/>
      <c r="AI144" s="1" t="b">
        <f t="shared" si="10"/>
        <v>1</v>
      </c>
    </row>
    <row r="145">
      <c r="A145" s="7">
        <v>18.0</v>
      </c>
      <c r="B145" s="8">
        <v>1.1545210490000002</v>
      </c>
      <c r="C145" s="8">
        <v>3.6246493535</v>
      </c>
      <c r="D145" s="7">
        <v>140.0</v>
      </c>
      <c r="E145" s="22"/>
      <c r="F145" s="22"/>
      <c r="J145" s="12">
        <f t="shared" ref="J145:K145" si="434">INT((B145*16)+0.5)</f>
        <v>18</v>
      </c>
      <c r="K145" s="12">
        <f t="shared" si="434"/>
        <v>58</v>
      </c>
      <c r="L145" s="12">
        <f t="shared" ref="L145:M145" si="435">J145/16</f>
        <v>1.125</v>
      </c>
      <c r="M145" s="12">
        <f t="shared" si="435"/>
        <v>3.625</v>
      </c>
      <c r="T145" s="1">
        <v>74.0</v>
      </c>
      <c r="U145" s="17">
        <v>18.0</v>
      </c>
      <c r="V145" s="17">
        <v>18.0</v>
      </c>
      <c r="W145" s="17">
        <v>58.0</v>
      </c>
      <c r="X145" s="12">
        <f t="shared" ref="X145:Y145" si="436">V145/16</f>
        <v>1.125</v>
      </c>
      <c r="Y145" s="12">
        <f t="shared" si="436"/>
        <v>3.625</v>
      </c>
      <c r="Z145" s="12">
        <f t="shared" ref="Z145:AA145" si="437">V145+128</f>
        <v>146</v>
      </c>
      <c r="AA145" s="12">
        <f t="shared" si="437"/>
        <v>186</v>
      </c>
      <c r="AB145" s="12">
        <f t="shared" si="369"/>
        <v>47762</v>
      </c>
      <c r="AH145" s="11"/>
      <c r="AI145" s="1" t="b">
        <f t="shared" si="10"/>
        <v>1</v>
      </c>
    </row>
    <row r="146">
      <c r="A146" s="7">
        <v>18.0</v>
      </c>
      <c r="B146" s="8">
        <v>-2.1354649075</v>
      </c>
      <c r="C146" s="8">
        <v>0.6158163235</v>
      </c>
      <c r="D146" s="7">
        <v>141.0</v>
      </c>
      <c r="E146" s="22"/>
      <c r="F146" s="22"/>
      <c r="J146" s="12">
        <f t="shared" ref="J146:K146" si="438">INT((B146*16)+0.5)</f>
        <v>-34</v>
      </c>
      <c r="K146" s="12">
        <f t="shared" si="438"/>
        <v>10</v>
      </c>
      <c r="L146" s="12">
        <f t="shared" ref="L146:M146" si="439">J146/16</f>
        <v>-2.125</v>
      </c>
      <c r="M146" s="12">
        <f t="shared" si="439"/>
        <v>0.625</v>
      </c>
      <c r="T146" s="1">
        <v>75.0</v>
      </c>
      <c r="U146" s="17">
        <v>18.0</v>
      </c>
      <c r="V146" s="17">
        <v>-34.0</v>
      </c>
      <c r="W146" s="17">
        <v>10.0</v>
      </c>
      <c r="X146" s="12">
        <f t="shared" ref="X146:Y146" si="440">V146/16</f>
        <v>-2.125</v>
      </c>
      <c r="Y146" s="12">
        <f t="shared" si="440"/>
        <v>0.625</v>
      </c>
      <c r="Z146" s="12">
        <f t="shared" ref="Z146:AA146" si="441">V146+128</f>
        <v>94</v>
      </c>
      <c r="AA146" s="12">
        <f t="shared" si="441"/>
        <v>138</v>
      </c>
      <c r="AB146" s="12">
        <f t="shared" si="369"/>
        <v>35422</v>
      </c>
      <c r="AH146" s="11"/>
      <c r="AI146" s="1" t="b">
        <f t="shared" si="10"/>
        <v>1</v>
      </c>
    </row>
    <row r="147">
      <c r="A147" s="7">
        <v>18.0</v>
      </c>
      <c r="B147" s="8">
        <v>-2.0656845265</v>
      </c>
      <c r="C147" s="8">
        <v>2.7240737695</v>
      </c>
      <c r="D147" s="7">
        <v>142.0</v>
      </c>
      <c r="E147" s="22"/>
      <c r="F147" s="22"/>
      <c r="J147" s="12">
        <f t="shared" ref="J147:K147" si="442">INT((B147*16)+0.5)</f>
        <v>-33</v>
      </c>
      <c r="K147" s="12">
        <f t="shared" si="442"/>
        <v>44</v>
      </c>
      <c r="L147" s="12">
        <f t="shared" ref="L147:M147" si="443">J147/16</f>
        <v>-2.0625</v>
      </c>
      <c r="M147" s="12">
        <f t="shared" si="443"/>
        <v>2.75</v>
      </c>
      <c r="T147" s="1">
        <v>76.0</v>
      </c>
      <c r="U147" s="17">
        <v>18.0</v>
      </c>
      <c r="V147" s="17">
        <v>-33.0</v>
      </c>
      <c r="W147" s="17">
        <v>44.0</v>
      </c>
      <c r="X147" s="12">
        <f t="shared" ref="X147:Y147" si="444">V147/16</f>
        <v>-2.0625</v>
      </c>
      <c r="Y147" s="12">
        <f t="shared" si="444"/>
        <v>2.75</v>
      </c>
      <c r="Z147" s="12">
        <f t="shared" ref="Z147:AA147" si="445">V147+128</f>
        <v>95</v>
      </c>
      <c r="AA147" s="12">
        <f t="shared" si="445"/>
        <v>172</v>
      </c>
      <c r="AB147" s="12">
        <f t="shared" si="369"/>
        <v>44127</v>
      </c>
      <c r="AH147" s="11"/>
      <c r="AI147" s="1" t="b">
        <f t="shared" si="10"/>
        <v>1</v>
      </c>
    </row>
    <row r="148">
      <c r="A148" s="7">
        <v>18.0</v>
      </c>
      <c r="B148" s="8">
        <v>0.972501865</v>
      </c>
      <c r="C148" s="8">
        <v>0.0324845765</v>
      </c>
      <c r="D148" s="7">
        <v>143.0</v>
      </c>
      <c r="E148" s="22"/>
      <c r="F148" s="22"/>
      <c r="J148" s="12">
        <f t="shared" ref="J148:K148" si="446">INT((B148*16)+0.5)</f>
        <v>16</v>
      </c>
      <c r="K148" s="12">
        <f t="shared" si="446"/>
        <v>1</v>
      </c>
      <c r="L148" s="12">
        <f t="shared" ref="L148:M148" si="447">J148/16</f>
        <v>1</v>
      </c>
      <c r="M148" s="12">
        <f t="shared" si="447"/>
        <v>0.0625</v>
      </c>
      <c r="T148" s="1">
        <v>77.0</v>
      </c>
      <c r="U148" s="17">
        <v>18.0</v>
      </c>
      <c r="V148" s="17">
        <v>16.0</v>
      </c>
      <c r="W148" s="17">
        <v>1.0</v>
      </c>
      <c r="X148" s="12">
        <f t="shared" ref="X148:Y148" si="448">V148/16</f>
        <v>1</v>
      </c>
      <c r="Y148" s="12">
        <f t="shared" si="448"/>
        <v>0.0625</v>
      </c>
      <c r="Z148" s="12">
        <f t="shared" ref="Z148:AA148" si="449">V148+128</f>
        <v>144</v>
      </c>
      <c r="AA148" s="12">
        <f t="shared" si="449"/>
        <v>129</v>
      </c>
      <c r="AB148" s="12">
        <f t="shared" si="369"/>
        <v>33168</v>
      </c>
      <c r="AH148" s="11"/>
      <c r="AI148" s="1" t="b">
        <f t="shared" si="10"/>
        <v>1</v>
      </c>
    </row>
    <row r="149">
      <c r="A149" s="7">
        <v>18.0</v>
      </c>
      <c r="B149" s="8">
        <v>-0.1906933294999999</v>
      </c>
      <c r="C149" s="8">
        <v>1.6177195450000001</v>
      </c>
      <c r="D149" s="7">
        <v>144.0</v>
      </c>
      <c r="E149" s="22"/>
      <c r="F149" s="22"/>
      <c r="J149" s="12">
        <f t="shared" ref="J149:K149" si="450">INT((B149*16)+0.5)</f>
        <v>-3</v>
      </c>
      <c r="K149" s="12">
        <f t="shared" si="450"/>
        <v>26</v>
      </c>
      <c r="L149" s="12">
        <f t="shared" ref="L149:M149" si="451">J149/16</f>
        <v>-0.1875</v>
      </c>
      <c r="M149" s="12">
        <f t="shared" si="451"/>
        <v>1.625</v>
      </c>
      <c r="T149" s="1">
        <v>78.0</v>
      </c>
      <c r="U149" s="17">
        <v>18.0</v>
      </c>
      <c r="V149" s="17">
        <v>-3.0</v>
      </c>
      <c r="W149" s="17">
        <v>26.0</v>
      </c>
      <c r="X149" s="12">
        <f t="shared" ref="X149:Y149" si="452">V149/16</f>
        <v>-0.1875</v>
      </c>
      <c r="Y149" s="12">
        <f t="shared" si="452"/>
        <v>1.625</v>
      </c>
      <c r="Z149" s="12">
        <f t="shared" ref="Z149:AA149" si="453">V149+128</f>
        <v>125</v>
      </c>
      <c r="AA149" s="12">
        <f t="shared" si="453"/>
        <v>154</v>
      </c>
      <c r="AB149" s="12">
        <f t="shared" si="369"/>
        <v>39549</v>
      </c>
      <c r="AH149" s="11"/>
      <c r="AI149" s="1" t="b">
        <f t="shared" si="10"/>
        <v>1</v>
      </c>
    </row>
    <row r="150">
      <c r="A150" s="7">
        <v>18.0</v>
      </c>
      <c r="B150" s="8">
        <v>0.12217304649999983</v>
      </c>
      <c r="C150" s="8">
        <v>4.3332433125000005</v>
      </c>
      <c r="D150" s="7">
        <v>145.0</v>
      </c>
      <c r="E150" s="22"/>
      <c r="F150" s="22"/>
      <c r="J150" s="12">
        <f t="shared" ref="J150:K150" si="454">INT((B150*16)+0.5)</f>
        <v>2</v>
      </c>
      <c r="K150" s="12">
        <f t="shared" si="454"/>
        <v>69</v>
      </c>
      <c r="L150" s="12">
        <f t="shared" ref="L150:M150" si="455">J150/16</f>
        <v>0.125</v>
      </c>
      <c r="M150" s="12">
        <f t="shared" si="455"/>
        <v>4.3125</v>
      </c>
      <c r="T150" s="1">
        <v>79.0</v>
      </c>
      <c r="U150" s="17">
        <v>18.0</v>
      </c>
      <c r="V150" s="17">
        <v>2.0</v>
      </c>
      <c r="W150" s="17">
        <v>69.0</v>
      </c>
      <c r="X150" s="12">
        <f t="shared" ref="X150:Y150" si="456">V150/16</f>
        <v>0.125</v>
      </c>
      <c r="Y150" s="12">
        <f t="shared" si="456"/>
        <v>4.3125</v>
      </c>
      <c r="Z150" s="12">
        <f t="shared" ref="Z150:AA150" si="457">V150+128</f>
        <v>130</v>
      </c>
      <c r="AA150" s="12">
        <f t="shared" si="457"/>
        <v>197</v>
      </c>
      <c r="AB150" s="12">
        <f t="shared" si="369"/>
        <v>50562</v>
      </c>
      <c r="AH150" s="11"/>
      <c r="AI150" s="1" t="b">
        <f t="shared" si="10"/>
        <v>1</v>
      </c>
    </row>
    <row r="151">
      <c r="A151" s="7">
        <v>18.0</v>
      </c>
      <c r="B151" s="8">
        <v>0.2844911685000001</v>
      </c>
      <c r="C151" s="8">
        <v>2.277797336</v>
      </c>
      <c r="D151" s="7">
        <v>146.0</v>
      </c>
      <c r="E151" s="22"/>
      <c r="F151" s="22"/>
      <c r="J151" s="12">
        <f t="shared" ref="J151:K151" si="458">INT((B151*16)+0.5)</f>
        <v>5</v>
      </c>
      <c r="K151" s="12">
        <f t="shared" si="458"/>
        <v>36</v>
      </c>
      <c r="L151" s="12">
        <f t="shared" ref="L151:M151" si="459">J151/16</f>
        <v>0.3125</v>
      </c>
      <c r="M151" s="12">
        <f t="shared" si="459"/>
        <v>2.25</v>
      </c>
      <c r="T151" s="1">
        <v>80.0</v>
      </c>
      <c r="U151" s="17">
        <v>18.0</v>
      </c>
      <c r="V151" s="17">
        <v>5.0</v>
      </c>
      <c r="W151" s="17">
        <v>36.0</v>
      </c>
      <c r="X151" s="12">
        <f t="shared" ref="X151:Y151" si="460">V151/16</f>
        <v>0.3125</v>
      </c>
      <c r="Y151" s="12">
        <f t="shared" si="460"/>
        <v>2.25</v>
      </c>
      <c r="Z151" s="12">
        <f t="shared" ref="Z151:AA151" si="461">V151+128</f>
        <v>133</v>
      </c>
      <c r="AA151" s="12">
        <f t="shared" si="461"/>
        <v>164</v>
      </c>
      <c r="AB151" s="12">
        <f t="shared" si="369"/>
        <v>42117</v>
      </c>
      <c r="AH151" s="11"/>
      <c r="AI151" s="1" t="b">
        <f t="shared" si="10"/>
        <v>1</v>
      </c>
    </row>
    <row r="152">
      <c r="A152" s="7">
        <v>18.0</v>
      </c>
      <c r="B152" s="8">
        <v>-1.83472876</v>
      </c>
      <c r="C152" s="8">
        <v>0.42577714250000004</v>
      </c>
      <c r="D152" s="7">
        <v>147.0</v>
      </c>
      <c r="E152" s="22"/>
      <c r="F152" s="22"/>
      <c r="J152" s="12">
        <f t="shared" ref="J152:K152" si="462">INT((B152*16)+0.5)</f>
        <v>-29</v>
      </c>
      <c r="K152" s="12">
        <f t="shared" si="462"/>
        <v>7</v>
      </c>
      <c r="L152" s="12">
        <f t="shared" ref="L152:M152" si="463">J152/16</f>
        <v>-1.8125</v>
      </c>
      <c r="M152" s="12">
        <f t="shared" si="463"/>
        <v>0.4375</v>
      </c>
      <c r="T152" s="1">
        <v>81.0</v>
      </c>
      <c r="U152" s="17">
        <v>18.0</v>
      </c>
      <c r="V152" s="17">
        <v>-29.0</v>
      </c>
      <c r="W152" s="17">
        <v>7.0</v>
      </c>
      <c r="X152" s="12">
        <f t="shared" ref="X152:Y152" si="464">V152/16</f>
        <v>-1.8125</v>
      </c>
      <c r="Y152" s="12">
        <f t="shared" si="464"/>
        <v>0.4375</v>
      </c>
      <c r="Z152" s="12">
        <f t="shared" ref="Z152:AA152" si="465">V152+128</f>
        <v>99</v>
      </c>
      <c r="AA152" s="12">
        <f t="shared" si="465"/>
        <v>135</v>
      </c>
      <c r="AB152" s="12">
        <f t="shared" si="369"/>
        <v>34659</v>
      </c>
      <c r="AH152" s="11"/>
      <c r="AI152" s="1" t="b">
        <f t="shared" si="10"/>
        <v>1</v>
      </c>
    </row>
    <row r="153">
      <c r="A153" s="7">
        <v>18.0</v>
      </c>
      <c r="B153" s="8">
        <v>-2.0941474245</v>
      </c>
      <c r="C153" s="8">
        <v>1.129828884</v>
      </c>
      <c r="D153" s="7">
        <v>148.0</v>
      </c>
      <c r="E153" s="22"/>
      <c r="F153" s="22"/>
      <c r="J153" s="12">
        <f t="shared" ref="J153:K153" si="466">INT((B153*16)+0.5)</f>
        <v>-34</v>
      </c>
      <c r="K153" s="12">
        <f t="shared" si="466"/>
        <v>18</v>
      </c>
      <c r="L153" s="12">
        <f t="shared" ref="L153:M153" si="467">J153/16</f>
        <v>-2.125</v>
      </c>
      <c r="M153" s="12">
        <f t="shared" si="467"/>
        <v>1.125</v>
      </c>
      <c r="T153" s="1">
        <v>82.0</v>
      </c>
      <c r="U153" s="17">
        <v>18.0</v>
      </c>
      <c r="V153" s="17">
        <v>-34.0</v>
      </c>
      <c r="W153" s="17">
        <v>18.0</v>
      </c>
      <c r="X153" s="12">
        <f t="shared" ref="X153:Y153" si="468">V153/16</f>
        <v>-2.125</v>
      </c>
      <c r="Y153" s="12">
        <f t="shared" si="468"/>
        <v>1.125</v>
      </c>
      <c r="Z153" s="12">
        <f t="shared" ref="Z153:AA153" si="469">V153+128</f>
        <v>94</v>
      </c>
      <c r="AA153" s="12">
        <f t="shared" si="469"/>
        <v>146</v>
      </c>
      <c r="AB153" s="12">
        <f t="shared" si="369"/>
        <v>37470</v>
      </c>
      <c r="AH153" s="11"/>
      <c r="AI153" s="1" t="b">
        <f t="shared" si="10"/>
        <v>1</v>
      </c>
    </row>
    <row r="154">
      <c r="A154" s="7">
        <v>18.0</v>
      </c>
      <c r="B154" s="8">
        <v>0.8027456194999999</v>
      </c>
      <c r="C154" s="8">
        <v>4.320600676</v>
      </c>
      <c r="D154" s="7">
        <v>149.0</v>
      </c>
      <c r="E154" s="22"/>
      <c r="F154" s="22"/>
      <c r="J154" s="12">
        <f t="shared" ref="J154:K154" si="470">INT((B154*16)+0.5)</f>
        <v>13</v>
      </c>
      <c r="K154" s="12">
        <f t="shared" si="470"/>
        <v>69</v>
      </c>
      <c r="L154" s="12">
        <f t="shared" ref="L154:M154" si="471">J154/16</f>
        <v>0.8125</v>
      </c>
      <c r="M154" s="12">
        <f t="shared" si="471"/>
        <v>4.3125</v>
      </c>
      <c r="T154" s="1">
        <v>83.0</v>
      </c>
      <c r="U154" s="17">
        <v>18.0</v>
      </c>
      <c r="V154" s="17">
        <v>13.0</v>
      </c>
      <c r="W154" s="17">
        <v>69.0</v>
      </c>
      <c r="X154" s="12">
        <f t="shared" ref="X154:Y154" si="472">V154/16</f>
        <v>0.8125</v>
      </c>
      <c r="Y154" s="12">
        <f t="shared" si="472"/>
        <v>4.3125</v>
      </c>
      <c r="Z154" s="12">
        <f t="shared" ref="Z154:AA154" si="473">V154+128</f>
        <v>141</v>
      </c>
      <c r="AA154" s="12">
        <f t="shared" si="473"/>
        <v>197</v>
      </c>
      <c r="AB154" s="12">
        <f t="shared" si="369"/>
        <v>50573</v>
      </c>
      <c r="AH154" s="11"/>
      <c r="AI154" s="1" t="b">
        <f t="shared" si="10"/>
        <v>1</v>
      </c>
    </row>
    <row r="155">
      <c r="A155" s="7">
        <v>18.0</v>
      </c>
      <c r="B155" s="8">
        <v>1.3284195335</v>
      </c>
      <c r="C155" s="8">
        <v>3.109186282</v>
      </c>
      <c r="D155" s="7">
        <v>150.0</v>
      </c>
      <c r="E155" s="22"/>
      <c r="F155" s="22"/>
      <c r="J155" s="12">
        <f t="shared" ref="J155:K155" si="474">INT((B155*16)+0.5)</f>
        <v>21</v>
      </c>
      <c r="K155" s="12">
        <f t="shared" si="474"/>
        <v>50</v>
      </c>
      <c r="L155" s="12">
        <f t="shared" ref="L155:M155" si="475">J155/16</f>
        <v>1.3125</v>
      </c>
      <c r="M155" s="12">
        <f t="shared" si="475"/>
        <v>3.125</v>
      </c>
      <c r="T155" s="1">
        <v>84.0</v>
      </c>
      <c r="U155" s="17">
        <v>18.0</v>
      </c>
      <c r="V155" s="17">
        <v>21.0</v>
      </c>
      <c r="W155" s="17">
        <v>50.0</v>
      </c>
      <c r="X155" s="12">
        <f t="shared" ref="X155:Y155" si="476">V155/16</f>
        <v>1.3125</v>
      </c>
      <c r="Y155" s="12">
        <f t="shared" si="476"/>
        <v>3.125</v>
      </c>
      <c r="Z155" s="12">
        <f t="shared" ref="Z155:AA155" si="477">V155+128</f>
        <v>149</v>
      </c>
      <c r="AA155" s="12">
        <f t="shared" si="477"/>
        <v>178</v>
      </c>
      <c r="AB155" s="12">
        <f t="shared" si="369"/>
        <v>45717</v>
      </c>
      <c r="AH155" s="11"/>
      <c r="AI155" s="1" t="b">
        <f t="shared" si="10"/>
        <v>1</v>
      </c>
    </row>
    <row r="156">
      <c r="A156" s="7">
        <v>18.0</v>
      </c>
      <c r="B156" s="8">
        <v>-0.7796453594999999</v>
      </c>
      <c r="C156" s="8">
        <v>1.065804419</v>
      </c>
      <c r="D156" s="7">
        <v>151.0</v>
      </c>
      <c r="E156" s="22"/>
      <c r="F156" s="22"/>
      <c r="J156" s="12">
        <f t="shared" ref="J156:K156" si="478">INT((B156*16)+0.5)</f>
        <v>-12</v>
      </c>
      <c r="K156" s="12">
        <f t="shared" si="478"/>
        <v>17</v>
      </c>
      <c r="L156" s="12">
        <f t="shared" ref="L156:M156" si="479">J156/16</f>
        <v>-0.75</v>
      </c>
      <c r="M156" s="12">
        <f t="shared" si="479"/>
        <v>1.0625</v>
      </c>
      <c r="T156" s="1">
        <v>85.0</v>
      </c>
      <c r="U156" s="17">
        <v>18.0</v>
      </c>
      <c r="V156" s="17">
        <v>-12.0</v>
      </c>
      <c r="W156" s="17">
        <v>17.0</v>
      </c>
      <c r="X156" s="12">
        <f t="shared" ref="X156:Y156" si="480">V156/16</f>
        <v>-0.75</v>
      </c>
      <c r="Y156" s="12">
        <f t="shared" si="480"/>
        <v>1.0625</v>
      </c>
      <c r="Z156" s="12">
        <f t="shared" ref="Z156:AA156" si="481">V156+128</f>
        <v>116</v>
      </c>
      <c r="AA156" s="12">
        <f t="shared" si="481"/>
        <v>145</v>
      </c>
      <c r="AB156" s="12">
        <f t="shared" si="369"/>
        <v>37236</v>
      </c>
      <c r="AH156" s="11"/>
      <c r="AI156" s="1" t="b">
        <f t="shared" si="10"/>
        <v>1</v>
      </c>
    </row>
    <row r="157">
      <c r="A157" s="7">
        <v>18.0</v>
      </c>
      <c r="B157" s="8">
        <v>-1.873941505</v>
      </c>
      <c r="C157" s="8">
        <v>4.0183903695000005</v>
      </c>
      <c r="D157" s="7">
        <v>152.0</v>
      </c>
      <c r="E157" s="22"/>
      <c r="F157" s="22"/>
      <c r="J157" s="12">
        <f t="shared" ref="J157:K157" si="482">INT((B157*16)+0.5)</f>
        <v>-30</v>
      </c>
      <c r="K157" s="12">
        <f t="shared" si="482"/>
        <v>64</v>
      </c>
      <c r="L157" s="12">
        <f t="shared" ref="L157:M157" si="483">J157/16</f>
        <v>-1.875</v>
      </c>
      <c r="M157" s="12">
        <f t="shared" si="483"/>
        <v>4</v>
      </c>
      <c r="T157" s="1">
        <v>86.0</v>
      </c>
      <c r="U157" s="17">
        <v>18.0</v>
      </c>
      <c r="V157" s="17">
        <v>-30.0</v>
      </c>
      <c r="W157" s="17">
        <v>64.0</v>
      </c>
      <c r="X157" s="12">
        <f t="shared" ref="X157:Y157" si="484">V157/16</f>
        <v>-1.875</v>
      </c>
      <c r="Y157" s="12">
        <f t="shared" si="484"/>
        <v>4</v>
      </c>
      <c r="Z157" s="12">
        <f t="shared" ref="Z157:AA157" si="485">V157+128</f>
        <v>98</v>
      </c>
      <c r="AA157" s="12">
        <f t="shared" si="485"/>
        <v>192</v>
      </c>
      <c r="AB157" s="12">
        <f t="shared" si="369"/>
        <v>49250</v>
      </c>
      <c r="AH157" s="11"/>
      <c r="AI157" s="1" t="b">
        <f t="shared" si="10"/>
        <v>1</v>
      </c>
    </row>
    <row r="158">
      <c r="A158" s="7">
        <v>18.0</v>
      </c>
      <c r="B158" s="8">
        <v>0.16266835049999984</v>
      </c>
      <c r="C158" s="8">
        <v>4.0589075260000005</v>
      </c>
      <c r="D158" s="7">
        <v>153.0</v>
      </c>
      <c r="E158" s="22"/>
      <c r="F158" s="22"/>
      <c r="J158" s="12">
        <f t="shared" ref="J158:K158" si="486">INT((B158*16)+0.5)</f>
        <v>3</v>
      </c>
      <c r="K158" s="12">
        <f t="shared" si="486"/>
        <v>65</v>
      </c>
      <c r="L158" s="12">
        <f t="shared" ref="L158:M158" si="487">J158/16</f>
        <v>0.1875</v>
      </c>
      <c r="M158" s="12">
        <f t="shared" si="487"/>
        <v>4.0625</v>
      </c>
      <c r="T158" s="1">
        <v>87.0</v>
      </c>
      <c r="U158" s="17">
        <v>18.0</v>
      </c>
      <c r="V158" s="17">
        <v>3.0</v>
      </c>
      <c r="W158" s="17">
        <v>65.0</v>
      </c>
      <c r="X158" s="12">
        <f t="shared" ref="X158:Y158" si="488">V158/16</f>
        <v>0.1875</v>
      </c>
      <c r="Y158" s="12">
        <f t="shared" si="488"/>
        <v>4.0625</v>
      </c>
      <c r="Z158" s="12">
        <f t="shared" ref="Z158:AA158" si="489">V158+128</f>
        <v>131</v>
      </c>
      <c r="AA158" s="12">
        <f t="shared" si="489"/>
        <v>193</v>
      </c>
      <c r="AB158" s="12">
        <f t="shared" si="369"/>
        <v>49539</v>
      </c>
      <c r="AH158" s="11"/>
      <c r="AI158" s="1" t="b">
        <f t="shared" si="10"/>
        <v>1</v>
      </c>
    </row>
    <row r="159">
      <c r="A159" s="7">
        <v>18.0</v>
      </c>
      <c r="B159" s="8">
        <v>1.1315558445000002</v>
      </c>
      <c r="C159" s="8">
        <v>4.2216337425</v>
      </c>
      <c r="D159" s="7">
        <v>154.0</v>
      </c>
      <c r="E159" s="22"/>
      <c r="F159" s="22"/>
      <c r="J159" s="12">
        <f t="shared" ref="J159:K159" si="490">INT((B159*16)+0.5)</f>
        <v>18</v>
      </c>
      <c r="K159" s="12">
        <f t="shared" si="490"/>
        <v>68</v>
      </c>
      <c r="L159" s="12">
        <f t="shared" ref="L159:M159" si="491">J159/16</f>
        <v>1.125</v>
      </c>
      <c r="M159" s="12">
        <f t="shared" si="491"/>
        <v>4.25</v>
      </c>
      <c r="T159" s="1">
        <v>88.0</v>
      </c>
      <c r="U159" s="17">
        <v>18.0</v>
      </c>
      <c r="V159" s="17">
        <v>18.0</v>
      </c>
      <c r="W159" s="17">
        <v>68.0</v>
      </c>
      <c r="X159" s="12">
        <f t="shared" ref="X159:Y159" si="492">V159/16</f>
        <v>1.125</v>
      </c>
      <c r="Y159" s="12">
        <f t="shared" si="492"/>
        <v>4.25</v>
      </c>
      <c r="Z159" s="12">
        <f t="shared" ref="Z159:AA159" si="493">V159+128</f>
        <v>146</v>
      </c>
      <c r="AA159" s="12">
        <f t="shared" si="493"/>
        <v>196</v>
      </c>
      <c r="AB159" s="12">
        <f t="shared" si="369"/>
        <v>50322</v>
      </c>
      <c r="AH159" s="11"/>
      <c r="AI159" s="1" t="b">
        <f t="shared" si="10"/>
        <v>1</v>
      </c>
    </row>
    <row r="160">
      <c r="A160" s="7">
        <v>18.0</v>
      </c>
      <c r="B160" s="8">
        <v>1.6697827669999998</v>
      </c>
      <c r="C160" s="8">
        <v>1.2867185019999998</v>
      </c>
      <c r="D160" s="7">
        <v>155.0</v>
      </c>
      <c r="E160" s="22"/>
      <c r="F160" s="22"/>
      <c r="J160" s="12">
        <f t="shared" ref="J160:K160" si="494">INT((B160*16)+0.5)</f>
        <v>27</v>
      </c>
      <c r="K160" s="12">
        <f t="shared" si="494"/>
        <v>21</v>
      </c>
      <c r="L160" s="12">
        <f t="shared" ref="L160:M160" si="495">J160/16</f>
        <v>1.6875</v>
      </c>
      <c r="M160" s="12">
        <f t="shared" si="495"/>
        <v>1.3125</v>
      </c>
      <c r="T160" s="1">
        <v>89.0</v>
      </c>
      <c r="U160" s="17">
        <v>18.0</v>
      </c>
      <c r="V160" s="17">
        <v>27.0</v>
      </c>
      <c r="W160" s="17">
        <v>21.0</v>
      </c>
      <c r="X160" s="12">
        <f t="shared" ref="X160:Y160" si="496">V160/16</f>
        <v>1.6875</v>
      </c>
      <c r="Y160" s="12">
        <f t="shared" si="496"/>
        <v>1.3125</v>
      </c>
      <c r="Z160" s="12">
        <f t="shared" ref="Z160:AA160" si="497">V160+128</f>
        <v>155</v>
      </c>
      <c r="AA160" s="12">
        <f t="shared" si="497"/>
        <v>149</v>
      </c>
      <c r="AB160" s="12">
        <f t="shared" si="369"/>
        <v>38299</v>
      </c>
      <c r="AH160" s="11"/>
      <c r="AI160" s="1" t="b">
        <f t="shared" si="10"/>
        <v>1</v>
      </c>
    </row>
    <row r="161">
      <c r="A161" s="7">
        <v>18.0</v>
      </c>
      <c r="B161" s="8">
        <v>-0.9055362324999999</v>
      </c>
      <c r="C161" s="8">
        <v>4.0265034615</v>
      </c>
      <c r="D161" s="7">
        <v>156.0</v>
      </c>
      <c r="E161" s="22"/>
      <c r="F161" s="22"/>
      <c r="J161" s="12">
        <f t="shared" ref="J161:K161" si="498">INT((B161*16)+0.5)</f>
        <v>-14</v>
      </c>
      <c r="K161" s="12">
        <f t="shared" si="498"/>
        <v>64</v>
      </c>
      <c r="L161" s="12">
        <f t="shared" ref="L161:M161" si="499">J161/16</f>
        <v>-0.875</v>
      </c>
      <c r="M161" s="12">
        <f t="shared" si="499"/>
        <v>4</v>
      </c>
      <c r="T161" s="1">
        <v>90.0</v>
      </c>
      <c r="U161" s="17">
        <v>18.0</v>
      </c>
      <c r="V161" s="17">
        <v>-14.0</v>
      </c>
      <c r="W161" s="17">
        <v>64.0</v>
      </c>
      <c r="X161" s="12">
        <f t="shared" ref="X161:Y161" si="500">V161/16</f>
        <v>-0.875</v>
      </c>
      <c r="Y161" s="12">
        <f t="shared" si="500"/>
        <v>4</v>
      </c>
      <c r="Z161" s="12">
        <f t="shared" ref="Z161:AA161" si="501">V161+128</f>
        <v>114</v>
      </c>
      <c r="AA161" s="12">
        <f t="shared" si="501"/>
        <v>192</v>
      </c>
      <c r="AB161" s="12">
        <f t="shared" si="369"/>
        <v>49266</v>
      </c>
      <c r="AH161" s="11"/>
      <c r="AI161" s="1" t="b">
        <f t="shared" si="10"/>
        <v>1</v>
      </c>
    </row>
    <row r="162">
      <c r="A162" s="7">
        <v>18.0</v>
      </c>
      <c r="B162" s="8">
        <v>-1.231300312</v>
      </c>
      <c r="C162" s="8">
        <v>3.4372748935</v>
      </c>
      <c r="D162" s="7">
        <v>157.0</v>
      </c>
      <c r="E162" s="22"/>
      <c r="F162" s="22"/>
      <c r="J162" s="12">
        <f t="shared" ref="J162:K162" si="502">INT((B162*16)+0.5)</f>
        <v>-20</v>
      </c>
      <c r="K162" s="12">
        <f t="shared" si="502"/>
        <v>55</v>
      </c>
      <c r="L162" s="12">
        <f t="shared" ref="L162:M162" si="503">J162/16</f>
        <v>-1.25</v>
      </c>
      <c r="M162" s="12">
        <f t="shared" si="503"/>
        <v>3.4375</v>
      </c>
      <c r="T162" s="1">
        <v>91.0</v>
      </c>
      <c r="U162" s="17">
        <v>18.0</v>
      </c>
      <c r="V162" s="17">
        <v>-20.0</v>
      </c>
      <c r="W162" s="17">
        <v>55.0</v>
      </c>
      <c r="X162" s="12">
        <f t="shared" ref="X162:Y162" si="504">V162/16</f>
        <v>-1.25</v>
      </c>
      <c r="Y162" s="12">
        <f t="shared" si="504"/>
        <v>3.4375</v>
      </c>
      <c r="Z162" s="12">
        <f t="shared" ref="Z162:AA162" si="505">V162+128</f>
        <v>108</v>
      </c>
      <c r="AA162" s="12">
        <f t="shared" si="505"/>
        <v>183</v>
      </c>
      <c r="AB162" s="12">
        <f t="shared" si="369"/>
        <v>46956</v>
      </c>
      <c r="AH162" s="11"/>
      <c r="AI162" s="1" t="b">
        <f t="shared" si="10"/>
        <v>1</v>
      </c>
    </row>
    <row r="163">
      <c r="A163" s="7">
        <v>18.0</v>
      </c>
      <c r="B163" s="8">
        <v>-2.4652747785</v>
      </c>
      <c r="C163" s="8">
        <v>0.6559416805</v>
      </c>
      <c r="D163" s="7">
        <v>158.0</v>
      </c>
      <c r="E163" s="22"/>
      <c r="F163" s="22"/>
      <c r="J163" s="12">
        <f t="shared" ref="J163:K163" si="506">INT((B163*16)+0.5)</f>
        <v>-39</v>
      </c>
      <c r="K163" s="12">
        <f t="shared" si="506"/>
        <v>10</v>
      </c>
      <c r="L163" s="12">
        <f t="shared" ref="L163:M163" si="507">J163/16</f>
        <v>-2.4375</v>
      </c>
      <c r="M163" s="12">
        <f t="shared" si="507"/>
        <v>0.625</v>
      </c>
      <c r="T163" s="1">
        <v>92.0</v>
      </c>
      <c r="U163" s="17">
        <v>18.0</v>
      </c>
      <c r="V163" s="17">
        <v>-39.0</v>
      </c>
      <c r="W163" s="17">
        <v>10.0</v>
      </c>
      <c r="X163" s="12">
        <f t="shared" ref="X163:Y163" si="508">V163/16</f>
        <v>-2.4375</v>
      </c>
      <c r="Y163" s="12">
        <f t="shared" si="508"/>
        <v>0.625</v>
      </c>
      <c r="Z163" s="12">
        <f t="shared" ref="Z163:AA163" si="509">V163+128</f>
        <v>89</v>
      </c>
      <c r="AA163" s="12">
        <f t="shared" si="509"/>
        <v>138</v>
      </c>
      <c r="AB163" s="12">
        <f t="shared" si="369"/>
        <v>35417</v>
      </c>
      <c r="AH163" s="11"/>
      <c r="AI163" s="1" t="b">
        <f t="shared" si="10"/>
        <v>1</v>
      </c>
    </row>
    <row r="164">
      <c r="A164" s="7">
        <v>18.0</v>
      </c>
      <c r="B164" s="8">
        <v>-1.6920954385</v>
      </c>
      <c r="C164" s="8">
        <v>3.334710029</v>
      </c>
      <c r="D164" s="7">
        <v>159.0</v>
      </c>
      <c r="E164" s="22"/>
      <c r="F164" s="22"/>
      <c r="J164" s="12">
        <f t="shared" ref="J164:K164" si="510">INT((B164*16)+0.5)</f>
        <v>-27</v>
      </c>
      <c r="K164" s="12">
        <f t="shared" si="510"/>
        <v>53</v>
      </c>
      <c r="L164" s="12">
        <f t="shared" ref="L164:M164" si="511">J164/16</f>
        <v>-1.6875</v>
      </c>
      <c r="M164" s="12">
        <f t="shared" si="511"/>
        <v>3.3125</v>
      </c>
      <c r="T164" s="1">
        <v>93.0</v>
      </c>
      <c r="U164" s="17">
        <v>18.0</v>
      </c>
      <c r="V164" s="17">
        <v>-27.0</v>
      </c>
      <c r="W164" s="17">
        <v>53.0</v>
      </c>
      <c r="X164" s="12">
        <f t="shared" ref="X164:Y164" si="512">V164/16</f>
        <v>-1.6875</v>
      </c>
      <c r="Y164" s="12">
        <f t="shared" si="512"/>
        <v>3.3125</v>
      </c>
      <c r="Z164" s="12">
        <f t="shared" ref="Z164:AA164" si="513">V164+128</f>
        <v>101</v>
      </c>
      <c r="AA164" s="12">
        <f t="shared" si="513"/>
        <v>181</v>
      </c>
      <c r="AB164" s="12">
        <f t="shared" si="369"/>
        <v>46437</v>
      </c>
      <c r="AH164" s="11"/>
      <c r="AI164" s="1" t="b">
        <f t="shared" si="10"/>
        <v>1</v>
      </c>
    </row>
    <row r="165">
      <c r="A165" s="7">
        <v>18.0</v>
      </c>
      <c r="B165" s="8">
        <v>-1.8456473234999997</v>
      </c>
      <c r="C165" s="8">
        <v>1.606886639</v>
      </c>
      <c r="D165" s="7">
        <v>160.0</v>
      </c>
      <c r="E165" s="22"/>
      <c r="F165" s="22"/>
      <c r="J165" s="12">
        <f t="shared" ref="J165:K165" si="514">INT((B165*16)+0.5)</f>
        <v>-30</v>
      </c>
      <c r="K165" s="12">
        <f t="shared" si="514"/>
        <v>26</v>
      </c>
      <c r="L165" s="12">
        <f t="shared" ref="L165:M165" si="515">J165/16</f>
        <v>-1.875</v>
      </c>
      <c r="M165" s="12">
        <f t="shared" si="515"/>
        <v>1.625</v>
      </c>
      <c r="T165" s="1">
        <v>94.0</v>
      </c>
      <c r="U165" s="17">
        <v>18.0</v>
      </c>
      <c r="V165" s="17">
        <v>-30.0</v>
      </c>
      <c r="W165" s="17">
        <v>26.0</v>
      </c>
      <c r="X165" s="12">
        <f t="shared" ref="X165:Y165" si="516">V165/16</f>
        <v>-1.875</v>
      </c>
      <c r="Y165" s="12">
        <f t="shared" si="516"/>
        <v>1.625</v>
      </c>
      <c r="Z165" s="12">
        <f t="shared" ref="Z165:AA165" si="517">V165+128</f>
        <v>98</v>
      </c>
      <c r="AA165" s="12">
        <f t="shared" si="517"/>
        <v>154</v>
      </c>
      <c r="AB165" s="12">
        <f t="shared" si="369"/>
        <v>39522</v>
      </c>
      <c r="AH165" s="11"/>
      <c r="AI165" s="1" t="b">
        <f t="shared" si="10"/>
        <v>1</v>
      </c>
    </row>
    <row r="166">
      <c r="A166" s="7">
        <v>18.0</v>
      </c>
      <c r="B166" s="8">
        <v>-0.2158827599999999</v>
      </c>
      <c r="C166" s="8">
        <v>1.3769756185000002</v>
      </c>
      <c r="D166" s="7">
        <v>161.0</v>
      </c>
      <c r="E166" s="22"/>
      <c r="F166" s="22"/>
      <c r="J166" s="12">
        <f t="shared" ref="J166:K166" si="518">INT((B166*16)+0.5)</f>
        <v>-3</v>
      </c>
      <c r="K166" s="12">
        <f t="shared" si="518"/>
        <v>22</v>
      </c>
      <c r="L166" s="12">
        <f t="shared" ref="L166:M166" si="519">J166/16</f>
        <v>-0.1875</v>
      </c>
      <c r="M166" s="12">
        <f t="shared" si="519"/>
        <v>1.375</v>
      </c>
      <c r="T166" s="1">
        <v>95.0</v>
      </c>
      <c r="U166" s="17">
        <v>18.0</v>
      </c>
      <c r="V166" s="17">
        <v>-3.0</v>
      </c>
      <c r="W166" s="17">
        <v>22.0</v>
      </c>
      <c r="X166" s="12">
        <f t="shared" ref="X166:Y166" si="520">V166/16</f>
        <v>-0.1875</v>
      </c>
      <c r="Y166" s="12">
        <f t="shared" si="520"/>
        <v>1.375</v>
      </c>
      <c r="Z166" s="12">
        <f t="shared" ref="Z166:AA166" si="521">V166+128</f>
        <v>125</v>
      </c>
      <c r="AA166" s="12">
        <f t="shared" si="521"/>
        <v>150</v>
      </c>
      <c r="AB166" s="12">
        <f t="shared" si="369"/>
        <v>38525</v>
      </c>
      <c r="AH166" s="11"/>
      <c r="AI166" s="1" t="b">
        <f t="shared" si="10"/>
        <v>1</v>
      </c>
    </row>
    <row r="167">
      <c r="A167" s="7">
        <v>18.0</v>
      </c>
      <c r="B167" s="8">
        <v>1.55346288</v>
      </c>
      <c r="C167" s="8">
        <v>3.5499875395</v>
      </c>
      <c r="D167" s="7">
        <v>162.0</v>
      </c>
      <c r="E167" s="22"/>
      <c r="F167" s="22"/>
      <c r="J167" s="12">
        <f t="shared" ref="J167:K167" si="522">INT((B167*16)+0.5)</f>
        <v>25</v>
      </c>
      <c r="K167" s="12">
        <f t="shared" si="522"/>
        <v>57</v>
      </c>
      <c r="L167" s="12">
        <f t="shared" ref="L167:M167" si="523">J167/16</f>
        <v>1.5625</v>
      </c>
      <c r="M167" s="12">
        <f t="shared" si="523"/>
        <v>3.5625</v>
      </c>
      <c r="T167" s="1">
        <v>96.0</v>
      </c>
      <c r="U167" s="17">
        <v>18.0</v>
      </c>
      <c r="V167" s="17">
        <v>25.0</v>
      </c>
      <c r="W167" s="17">
        <v>57.0</v>
      </c>
      <c r="X167" s="12">
        <f t="shared" ref="X167:Y167" si="524">V167/16</f>
        <v>1.5625</v>
      </c>
      <c r="Y167" s="12">
        <f t="shared" si="524"/>
        <v>3.5625</v>
      </c>
      <c r="Z167" s="12">
        <f t="shared" ref="Z167:AA167" si="525">V167+128</f>
        <v>153</v>
      </c>
      <c r="AA167" s="12">
        <f t="shared" si="525"/>
        <v>185</v>
      </c>
      <c r="AB167" s="12">
        <f t="shared" si="369"/>
        <v>47513</v>
      </c>
      <c r="AH167" s="11"/>
      <c r="AI167" s="1" t="b">
        <f t="shared" si="10"/>
        <v>1</v>
      </c>
    </row>
    <row r="168">
      <c r="A168" s="7">
        <v>18.0</v>
      </c>
      <c r="B168" s="8">
        <v>1.079171209</v>
      </c>
      <c r="C168" s="8">
        <v>0.7623232990000001</v>
      </c>
      <c r="D168" s="7">
        <v>163.0</v>
      </c>
      <c r="E168" s="22"/>
      <c r="F168" s="22"/>
      <c r="J168" s="12">
        <f t="shared" ref="J168:K168" si="526">INT((B168*16)+0.5)</f>
        <v>17</v>
      </c>
      <c r="K168" s="12">
        <f t="shared" si="526"/>
        <v>12</v>
      </c>
      <c r="L168" s="12">
        <f t="shared" ref="L168:M168" si="527">J168/16</f>
        <v>1.0625</v>
      </c>
      <c r="M168" s="12">
        <f t="shared" si="527"/>
        <v>0.75</v>
      </c>
      <c r="T168" s="1">
        <v>97.0</v>
      </c>
      <c r="U168" s="17">
        <v>18.0</v>
      </c>
      <c r="V168" s="17">
        <v>17.0</v>
      </c>
      <c r="W168" s="17">
        <v>12.0</v>
      </c>
      <c r="X168" s="12">
        <f t="shared" ref="X168:Y168" si="528">V168/16</f>
        <v>1.0625</v>
      </c>
      <c r="Y168" s="12">
        <f t="shared" si="528"/>
        <v>0.75</v>
      </c>
      <c r="Z168" s="12">
        <f t="shared" ref="Z168:AA168" si="529">V168+128</f>
        <v>145</v>
      </c>
      <c r="AA168" s="12">
        <f t="shared" si="529"/>
        <v>140</v>
      </c>
      <c r="AB168" s="12">
        <f t="shared" si="369"/>
        <v>35985</v>
      </c>
      <c r="AH168" s="11"/>
      <c r="AI168" s="1" t="b">
        <f t="shared" si="10"/>
        <v>1</v>
      </c>
    </row>
    <row r="169">
      <c r="A169" s="7">
        <v>18.0</v>
      </c>
      <c r="B169" s="8">
        <v>-0.9229188115</v>
      </c>
      <c r="C169" s="8">
        <v>1.3191041294999999</v>
      </c>
      <c r="D169" s="7">
        <v>164.0</v>
      </c>
      <c r="E169" s="22"/>
      <c r="F169" s="22"/>
      <c r="J169" s="12">
        <f t="shared" ref="J169:K169" si="530">INT((B169*16)+0.5)</f>
        <v>-15</v>
      </c>
      <c r="K169" s="12">
        <f t="shared" si="530"/>
        <v>21</v>
      </c>
      <c r="L169" s="12">
        <f t="shared" ref="L169:M169" si="531">J169/16</f>
        <v>-0.9375</v>
      </c>
      <c r="M169" s="12">
        <f t="shared" si="531"/>
        <v>1.3125</v>
      </c>
      <c r="T169" s="1">
        <v>98.0</v>
      </c>
      <c r="U169" s="17">
        <v>18.0</v>
      </c>
      <c r="V169" s="17">
        <v>-15.0</v>
      </c>
      <c r="W169" s="17">
        <v>21.0</v>
      </c>
      <c r="X169" s="12">
        <f t="shared" ref="X169:Y169" si="532">V169/16</f>
        <v>-0.9375</v>
      </c>
      <c r="Y169" s="12">
        <f t="shared" si="532"/>
        <v>1.3125</v>
      </c>
      <c r="Z169" s="12">
        <f t="shared" ref="Z169:AA169" si="533">V169+128</f>
        <v>113</v>
      </c>
      <c r="AA169" s="12">
        <f t="shared" si="533"/>
        <v>149</v>
      </c>
      <c r="AB169" s="12">
        <f t="shared" si="369"/>
        <v>38257</v>
      </c>
      <c r="AH169" s="11"/>
      <c r="AI169" s="1" t="b">
        <f t="shared" si="10"/>
        <v>1</v>
      </c>
    </row>
    <row r="170">
      <c r="A170" s="7">
        <v>18.0</v>
      </c>
      <c r="B170" s="8">
        <v>-2.2077034985</v>
      </c>
      <c r="C170" s="8">
        <v>4.4363876505</v>
      </c>
      <c r="D170" s="7">
        <v>165.0</v>
      </c>
      <c r="E170" s="22"/>
      <c r="F170" s="22"/>
      <c r="J170" s="12">
        <f t="shared" ref="J170:K170" si="534">INT((B170*16)+0.5)</f>
        <v>-35</v>
      </c>
      <c r="K170" s="12">
        <f t="shared" si="534"/>
        <v>71</v>
      </c>
      <c r="L170" s="12">
        <f t="shared" ref="L170:M170" si="535">J170/16</f>
        <v>-2.1875</v>
      </c>
      <c r="M170" s="12">
        <f t="shared" si="535"/>
        <v>4.4375</v>
      </c>
      <c r="T170" s="1">
        <v>99.0</v>
      </c>
      <c r="U170" s="17">
        <v>18.0</v>
      </c>
      <c r="V170" s="17">
        <v>-35.0</v>
      </c>
      <c r="W170" s="17">
        <v>71.0</v>
      </c>
      <c r="X170" s="12">
        <f t="shared" ref="X170:Y170" si="536">V170/16</f>
        <v>-2.1875</v>
      </c>
      <c r="Y170" s="12">
        <f t="shared" si="536"/>
        <v>4.4375</v>
      </c>
      <c r="Z170" s="12">
        <f t="shared" ref="Z170:AA170" si="537">V170+128</f>
        <v>93</v>
      </c>
      <c r="AA170" s="12">
        <f t="shared" si="537"/>
        <v>199</v>
      </c>
      <c r="AB170" s="12">
        <f t="shared" si="369"/>
        <v>51037</v>
      </c>
      <c r="AH170" s="11"/>
      <c r="AI170" s="1" t="b">
        <f t="shared" si="10"/>
        <v>1</v>
      </c>
    </row>
    <row r="171">
      <c r="A171" s="7">
        <v>18.0</v>
      </c>
      <c r="B171" s="8">
        <v>-1.7227882105</v>
      </c>
      <c r="C171" s="8">
        <v>4.5290554924999995</v>
      </c>
      <c r="D171" s="7">
        <v>166.0</v>
      </c>
      <c r="E171" s="22"/>
      <c r="F171" s="22"/>
      <c r="J171" s="12">
        <f t="shared" ref="J171:K171" si="538">INT((B171*16)+0.5)</f>
        <v>-28</v>
      </c>
      <c r="K171" s="12">
        <f t="shared" si="538"/>
        <v>72</v>
      </c>
      <c r="L171" s="12">
        <f t="shared" ref="L171:M171" si="539">J171/16</f>
        <v>-1.75</v>
      </c>
      <c r="M171" s="12">
        <f t="shared" si="539"/>
        <v>4.5</v>
      </c>
      <c r="T171" s="1">
        <v>100.0</v>
      </c>
      <c r="U171" s="17">
        <v>18.0</v>
      </c>
      <c r="V171" s="17">
        <v>-28.0</v>
      </c>
      <c r="W171" s="17">
        <v>72.0</v>
      </c>
      <c r="X171" s="12">
        <f t="shared" ref="X171:Y171" si="540">V171/16</f>
        <v>-1.75</v>
      </c>
      <c r="Y171" s="12">
        <f t="shared" si="540"/>
        <v>4.5</v>
      </c>
      <c r="Z171" s="12">
        <f t="shared" ref="Z171:AA171" si="541">V171+128</f>
        <v>100</v>
      </c>
      <c r="AA171" s="12">
        <f t="shared" si="541"/>
        <v>200</v>
      </c>
      <c r="AB171" s="12">
        <f t="shared" si="369"/>
        <v>51300</v>
      </c>
      <c r="AH171" s="11"/>
      <c r="AI171" s="1" t="b">
        <f t="shared" si="10"/>
        <v>1</v>
      </c>
    </row>
    <row r="172">
      <c r="A172" s="7">
        <v>18.0</v>
      </c>
      <c r="B172" s="8">
        <v>1.0255266769999998</v>
      </c>
      <c r="C172" s="8">
        <v>0.261708813</v>
      </c>
      <c r="D172" s="7">
        <v>167.0</v>
      </c>
      <c r="E172" s="22"/>
      <c r="F172" s="22"/>
      <c r="J172" s="12">
        <f t="shared" ref="J172:K172" si="542">INT((B172*16)+0.5)</f>
        <v>16</v>
      </c>
      <c r="K172" s="12">
        <f t="shared" si="542"/>
        <v>4</v>
      </c>
      <c r="L172" s="12">
        <f t="shared" ref="L172:M172" si="543">J172/16</f>
        <v>1</v>
      </c>
      <c r="M172" s="12">
        <f t="shared" si="543"/>
        <v>0.25</v>
      </c>
      <c r="T172" s="1">
        <v>101.0</v>
      </c>
      <c r="U172" s="17">
        <v>18.0</v>
      </c>
      <c r="V172" s="17">
        <v>16.0</v>
      </c>
      <c r="W172" s="17">
        <v>4.0</v>
      </c>
      <c r="X172" s="12">
        <f t="shared" ref="X172:Y172" si="544">V172/16</f>
        <v>1</v>
      </c>
      <c r="Y172" s="12">
        <f t="shared" si="544"/>
        <v>0.25</v>
      </c>
      <c r="Z172" s="12">
        <f t="shared" ref="Z172:AA172" si="545">V172+128</f>
        <v>144</v>
      </c>
      <c r="AA172" s="12">
        <f t="shared" si="545"/>
        <v>132</v>
      </c>
      <c r="AB172" s="12">
        <f t="shared" si="369"/>
        <v>33936</v>
      </c>
      <c r="AH172" s="11"/>
      <c r="AI172" s="1" t="b">
        <f t="shared" si="10"/>
        <v>1</v>
      </c>
    </row>
    <row r="173">
      <c r="A173" s="7">
        <v>18.0</v>
      </c>
      <c r="B173" s="8">
        <v>-1.9404147155000002</v>
      </c>
      <c r="C173" s="8">
        <v>4.545278372</v>
      </c>
      <c r="D173" s="7">
        <v>168.0</v>
      </c>
      <c r="E173" s="22"/>
      <c r="F173" s="22"/>
      <c r="J173" s="12">
        <f t="shared" ref="J173:K173" si="546">INT((B173*16)+0.5)</f>
        <v>-31</v>
      </c>
      <c r="K173" s="12">
        <f t="shared" si="546"/>
        <v>73</v>
      </c>
      <c r="L173" s="12">
        <f t="shared" ref="L173:M173" si="547">J173/16</f>
        <v>-1.9375</v>
      </c>
      <c r="M173" s="12">
        <f t="shared" si="547"/>
        <v>4.5625</v>
      </c>
      <c r="T173" s="1">
        <v>102.0</v>
      </c>
      <c r="U173" s="17">
        <v>18.0</v>
      </c>
      <c r="V173" s="17">
        <v>-31.0</v>
      </c>
      <c r="W173" s="17">
        <v>73.0</v>
      </c>
      <c r="X173" s="12">
        <f t="shared" ref="X173:Y173" si="548">V173/16</f>
        <v>-1.9375</v>
      </c>
      <c r="Y173" s="12">
        <f t="shared" si="548"/>
        <v>4.5625</v>
      </c>
      <c r="Z173" s="12">
        <f t="shared" ref="Z173:AA173" si="549">V173+128</f>
        <v>97</v>
      </c>
      <c r="AA173" s="12">
        <f t="shared" si="549"/>
        <v>201</v>
      </c>
      <c r="AB173" s="12">
        <f t="shared" si="369"/>
        <v>51553</v>
      </c>
      <c r="AH173" s="11"/>
      <c r="AI173" s="1" t="b">
        <f t="shared" si="10"/>
        <v>1</v>
      </c>
    </row>
    <row r="174">
      <c r="A174" s="7">
        <v>18.0</v>
      </c>
      <c r="B174" s="8">
        <v>1.598704581</v>
      </c>
      <c r="C174" s="8">
        <v>1.5972914530000002</v>
      </c>
      <c r="D174" s="7">
        <v>169.0</v>
      </c>
      <c r="E174" s="22"/>
      <c r="F174" s="22"/>
      <c r="J174" s="12">
        <f t="shared" ref="J174:K174" si="550">INT((B174*16)+0.5)</f>
        <v>26</v>
      </c>
      <c r="K174" s="12">
        <f t="shared" si="550"/>
        <v>26</v>
      </c>
      <c r="L174" s="12">
        <f t="shared" ref="L174:M174" si="551">J174/16</f>
        <v>1.625</v>
      </c>
      <c r="M174" s="12">
        <f t="shared" si="551"/>
        <v>1.625</v>
      </c>
      <c r="T174" s="1">
        <v>103.0</v>
      </c>
      <c r="U174" s="17">
        <v>18.0</v>
      </c>
      <c r="V174" s="17">
        <v>26.0</v>
      </c>
      <c r="W174" s="17">
        <v>26.0</v>
      </c>
      <c r="X174" s="12">
        <f t="shared" ref="X174:Y174" si="552">V174/16</f>
        <v>1.625</v>
      </c>
      <c r="Y174" s="12">
        <f t="shared" si="552"/>
        <v>1.625</v>
      </c>
      <c r="Z174" s="12">
        <f t="shared" ref="Z174:AA174" si="553">V174+128</f>
        <v>154</v>
      </c>
      <c r="AA174" s="12">
        <f t="shared" si="553"/>
        <v>154</v>
      </c>
      <c r="AB174" s="12">
        <f t="shared" si="369"/>
        <v>39578</v>
      </c>
      <c r="AH174" s="11"/>
      <c r="AI174" s="1" t="b">
        <f t="shared" si="10"/>
        <v>1</v>
      </c>
    </row>
    <row r="175">
      <c r="A175" s="7">
        <v>18.0</v>
      </c>
      <c r="B175" s="8">
        <v>1.5790665124999999</v>
      </c>
      <c r="C175" s="8">
        <v>0.8190423005</v>
      </c>
      <c r="D175" s="7">
        <v>170.0</v>
      </c>
      <c r="E175" s="22"/>
      <c r="F175" s="22"/>
      <c r="J175" s="12">
        <f t="shared" ref="J175:K175" si="554">INT((B175*16)+0.5)</f>
        <v>25</v>
      </c>
      <c r="K175" s="12">
        <f t="shared" si="554"/>
        <v>13</v>
      </c>
      <c r="L175" s="12">
        <f t="shared" ref="L175:M175" si="555">J175/16</f>
        <v>1.5625</v>
      </c>
      <c r="M175" s="12">
        <f t="shared" si="555"/>
        <v>0.8125</v>
      </c>
      <c r="T175" s="1">
        <v>104.0</v>
      </c>
      <c r="U175" s="17">
        <v>18.0</v>
      </c>
      <c r="V175" s="17">
        <v>25.0</v>
      </c>
      <c r="W175" s="17">
        <v>13.0</v>
      </c>
      <c r="X175" s="12">
        <f t="shared" ref="X175:Y175" si="556">V175/16</f>
        <v>1.5625</v>
      </c>
      <c r="Y175" s="12">
        <f t="shared" si="556"/>
        <v>0.8125</v>
      </c>
      <c r="Z175" s="12">
        <f t="shared" ref="Z175:AA175" si="557">V175+128</f>
        <v>153</v>
      </c>
      <c r="AA175" s="12">
        <f t="shared" si="557"/>
        <v>141</v>
      </c>
      <c r="AB175" s="12">
        <f t="shared" si="369"/>
        <v>36249</v>
      </c>
      <c r="AH175" s="11"/>
      <c r="AI175" s="1" t="b">
        <f t="shared" si="10"/>
        <v>1</v>
      </c>
    </row>
    <row r="176">
      <c r="A176" s="7">
        <v>18.0</v>
      </c>
      <c r="B176" s="8">
        <v>-0.46839669</v>
      </c>
      <c r="C176" s="8">
        <v>3.404429856</v>
      </c>
      <c r="D176" s="7">
        <v>171.0</v>
      </c>
      <c r="E176" s="22"/>
      <c r="F176" s="22"/>
      <c r="J176" s="12">
        <f t="shared" ref="J176:K176" si="558">INT((B176*16)+0.5)</f>
        <v>-7</v>
      </c>
      <c r="K176" s="12">
        <f t="shared" si="558"/>
        <v>54</v>
      </c>
      <c r="L176" s="12">
        <f t="shared" ref="L176:M176" si="559">J176/16</f>
        <v>-0.4375</v>
      </c>
      <c r="M176" s="12">
        <f t="shared" si="559"/>
        <v>3.375</v>
      </c>
      <c r="T176" s="1">
        <v>105.0</v>
      </c>
      <c r="U176" s="17">
        <v>18.0</v>
      </c>
      <c r="V176" s="17">
        <v>-7.0</v>
      </c>
      <c r="W176" s="17">
        <v>54.0</v>
      </c>
      <c r="X176" s="12">
        <f t="shared" ref="X176:Y176" si="560">V176/16</f>
        <v>-0.4375</v>
      </c>
      <c r="Y176" s="12">
        <f t="shared" si="560"/>
        <v>3.375</v>
      </c>
      <c r="Z176" s="12">
        <f t="shared" ref="Z176:AA176" si="561">V176+128</f>
        <v>121</v>
      </c>
      <c r="AA176" s="12">
        <f t="shared" si="561"/>
        <v>182</v>
      </c>
      <c r="AB176" s="12">
        <f t="shared" si="369"/>
        <v>46713</v>
      </c>
      <c r="AH176" s="11"/>
      <c r="AI176" s="1" t="b">
        <f t="shared" si="10"/>
        <v>1</v>
      </c>
    </row>
    <row r="177">
      <c r="A177" s="7">
        <v>18.0</v>
      </c>
      <c r="B177" s="8">
        <v>2.2464608539999995</v>
      </c>
      <c r="C177" s="8">
        <v>3.5047964580000004</v>
      </c>
      <c r="D177" s="7">
        <v>172.0</v>
      </c>
      <c r="E177" s="22"/>
      <c r="F177" s="22"/>
      <c r="J177" s="12">
        <f t="shared" ref="J177:K177" si="562">INT((B177*16)+0.5)</f>
        <v>36</v>
      </c>
      <c r="K177" s="12">
        <f t="shared" si="562"/>
        <v>56</v>
      </c>
      <c r="L177" s="12">
        <f t="shared" ref="L177:M177" si="563">J177/16</f>
        <v>2.25</v>
      </c>
      <c r="M177" s="12">
        <f t="shared" si="563"/>
        <v>3.5</v>
      </c>
      <c r="T177" s="1">
        <v>106.0</v>
      </c>
      <c r="U177" s="17">
        <v>18.0</v>
      </c>
      <c r="V177" s="17">
        <v>36.0</v>
      </c>
      <c r="W177" s="17">
        <v>56.0</v>
      </c>
      <c r="X177" s="12">
        <f t="shared" ref="X177:Y177" si="564">V177/16</f>
        <v>2.25</v>
      </c>
      <c r="Y177" s="12">
        <f t="shared" si="564"/>
        <v>3.5</v>
      </c>
      <c r="Z177" s="12">
        <f t="shared" ref="Z177:AA177" si="565">V177+128</f>
        <v>164</v>
      </c>
      <c r="AA177" s="12">
        <f t="shared" si="565"/>
        <v>184</v>
      </c>
      <c r="AB177" s="12">
        <f t="shared" si="369"/>
        <v>47268</v>
      </c>
      <c r="AH177" s="11"/>
      <c r="AI177" s="1" t="b">
        <f t="shared" si="10"/>
        <v>1</v>
      </c>
    </row>
    <row r="178">
      <c r="A178" s="7">
        <v>18.0</v>
      </c>
      <c r="B178" s="8">
        <v>2.0997565055000003</v>
      </c>
      <c r="C178" s="8">
        <v>0.9518435705</v>
      </c>
      <c r="D178" s="7">
        <v>173.0</v>
      </c>
      <c r="E178" s="22"/>
      <c r="F178" s="22"/>
      <c r="J178" s="12">
        <f t="shared" ref="J178:K178" si="566">INT((B178*16)+0.5)</f>
        <v>34</v>
      </c>
      <c r="K178" s="12">
        <f t="shared" si="566"/>
        <v>15</v>
      </c>
      <c r="L178" s="12">
        <f t="shared" ref="L178:M178" si="567">J178/16</f>
        <v>2.125</v>
      </c>
      <c r="M178" s="12">
        <f t="shared" si="567"/>
        <v>0.9375</v>
      </c>
      <c r="T178" s="1">
        <v>107.0</v>
      </c>
      <c r="U178" s="17">
        <v>18.0</v>
      </c>
      <c r="V178" s="17">
        <v>34.0</v>
      </c>
      <c r="W178" s="17">
        <v>15.0</v>
      </c>
      <c r="X178" s="12">
        <f t="shared" ref="X178:Y178" si="568">V178/16</f>
        <v>2.125</v>
      </c>
      <c r="Y178" s="12">
        <f t="shared" si="568"/>
        <v>0.9375</v>
      </c>
      <c r="Z178" s="12">
        <f t="shared" ref="Z178:AA178" si="569">V178+128</f>
        <v>162</v>
      </c>
      <c r="AA178" s="12">
        <f t="shared" si="569"/>
        <v>143</v>
      </c>
      <c r="AB178" s="12">
        <f t="shared" si="369"/>
        <v>36770</v>
      </c>
      <c r="AH178" s="11"/>
      <c r="AI178" s="1" t="b">
        <f t="shared" si="10"/>
        <v>1</v>
      </c>
    </row>
    <row r="179">
      <c r="A179" s="7">
        <v>18.0</v>
      </c>
      <c r="B179" s="8">
        <v>2.083007918</v>
      </c>
      <c r="C179" s="8">
        <v>1.3004574925</v>
      </c>
      <c r="D179" s="7">
        <v>174.0</v>
      </c>
      <c r="E179" s="22"/>
      <c r="F179" s="22"/>
      <c r="J179" s="12">
        <f t="shared" ref="J179:K179" si="570">INT((B179*16)+0.5)</f>
        <v>33</v>
      </c>
      <c r="K179" s="12">
        <f t="shared" si="570"/>
        <v>21</v>
      </c>
      <c r="L179" s="12">
        <f t="shared" ref="L179:M179" si="571">J179/16</f>
        <v>2.0625</v>
      </c>
      <c r="M179" s="12">
        <f t="shared" si="571"/>
        <v>1.3125</v>
      </c>
      <c r="T179" s="1">
        <v>108.0</v>
      </c>
      <c r="U179" s="17">
        <v>18.0</v>
      </c>
      <c r="V179" s="17">
        <v>33.0</v>
      </c>
      <c r="W179" s="17">
        <v>21.0</v>
      </c>
      <c r="X179" s="12">
        <f t="shared" ref="X179:Y179" si="572">V179/16</f>
        <v>2.0625</v>
      </c>
      <c r="Y179" s="12">
        <f t="shared" si="572"/>
        <v>1.3125</v>
      </c>
      <c r="Z179" s="12">
        <f t="shared" ref="Z179:AA179" si="573">V179+128</f>
        <v>161</v>
      </c>
      <c r="AA179" s="12">
        <f t="shared" si="573"/>
        <v>149</v>
      </c>
      <c r="AB179" s="12">
        <f t="shared" si="369"/>
        <v>38305</v>
      </c>
      <c r="AH179" s="11"/>
      <c r="AI179" s="1" t="b">
        <f t="shared" si="10"/>
        <v>1</v>
      </c>
    </row>
    <row r="180">
      <c r="A180" s="7">
        <v>18.0</v>
      </c>
      <c r="B180" s="8">
        <v>-1.9005906105</v>
      </c>
      <c r="C180" s="8">
        <v>3.2516243420000004</v>
      </c>
      <c r="D180" s="7">
        <v>175.0</v>
      </c>
      <c r="E180" s="22"/>
      <c r="F180" s="22"/>
      <c r="J180" s="12">
        <f t="shared" ref="J180:K180" si="574">INT((B180*16)+0.5)</f>
        <v>-30</v>
      </c>
      <c r="K180" s="12">
        <f t="shared" si="574"/>
        <v>52</v>
      </c>
      <c r="L180" s="12">
        <f t="shared" ref="L180:M180" si="575">J180/16</f>
        <v>-1.875</v>
      </c>
      <c r="M180" s="12">
        <f t="shared" si="575"/>
        <v>3.25</v>
      </c>
      <c r="T180" s="1">
        <v>109.0</v>
      </c>
      <c r="U180" s="17">
        <v>18.0</v>
      </c>
      <c r="V180" s="17">
        <v>-30.0</v>
      </c>
      <c r="W180" s="17">
        <v>52.0</v>
      </c>
      <c r="X180" s="12">
        <f t="shared" ref="X180:Y180" si="576">V180/16</f>
        <v>-1.875</v>
      </c>
      <c r="Y180" s="12">
        <f t="shared" si="576"/>
        <v>3.25</v>
      </c>
      <c r="Z180" s="12">
        <f t="shared" ref="Z180:AA180" si="577">V180+128</f>
        <v>98</v>
      </c>
      <c r="AA180" s="12">
        <f t="shared" si="577"/>
        <v>180</v>
      </c>
      <c r="AB180" s="12">
        <f t="shared" si="369"/>
        <v>46178</v>
      </c>
      <c r="AH180" s="11"/>
      <c r="AI180" s="1" t="b">
        <f t="shared" si="10"/>
        <v>1</v>
      </c>
    </row>
    <row r="181">
      <c r="A181" s="7">
        <v>18.0</v>
      </c>
      <c r="B181" s="8">
        <v>0.8666798934999997</v>
      </c>
      <c r="C181" s="8">
        <v>0.8381850614999999</v>
      </c>
      <c r="D181" s="7">
        <v>176.0</v>
      </c>
      <c r="E181" s="22"/>
      <c r="F181" s="22"/>
      <c r="J181" s="12">
        <f t="shared" ref="J181:K181" si="578">INT((B181*16)+0.5)</f>
        <v>14</v>
      </c>
      <c r="K181" s="12">
        <f t="shared" si="578"/>
        <v>13</v>
      </c>
      <c r="L181" s="12">
        <f t="shared" ref="L181:M181" si="579">J181/16</f>
        <v>0.875</v>
      </c>
      <c r="M181" s="12">
        <f t="shared" si="579"/>
        <v>0.8125</v>
      </c>
      <c r="T181" s="1">
        <v>110.0</v>
      </c>
      <c r="U181" s="17">
        <v>18.0</v>
      </c>
      <c r="V181" s="17">
        <v>14.0</v>
      </c>
      <c r="W181" s="17">
        <v>13.0</v>
      </c>
      <c r="X181" s="12">
        <f t="shared" ref="X181:Y181" si="580">V181/16</f>
        <v>0.875</v>
      </c>
      <c r="Y181" s="12">
        <f t="shared" si="580"/>
        <v>0.8125</v>
      </c>
      <c r="Z181" s="12">
        <f t="shared" ref="Z181:AA181" si="581">V181+128</f>
        <v>142</v>
      </c>
      <c r="AA181" s="12">
        <f t="shared" si="581"/>
        <v>141</v>
      </c>
      <c r="AB181" s="12">
        <f t="shared" si="369"/>
        <v>36238</v>
      </c>
      <c r="AH181" s="11"/>
      <c r="AI181" s="1" t="b">
        <f t="shared" si="10"/>
        <v>1</v>
      </c>
    </row>
    <row r="182">
      <c r="A182" s="7">
        <v>18.0</v>
      </c>
      <c r="B182" s="8">
        <v>1.7271999404999998</v>
      </c>
      <c r="C182" s="8">
        <v>1.3660985205</v>
      </c>
      <c r="D182" s="7">
        <v>177.0</v>
      </c>
      <c r="E182" s="22"/>
      <c r="F182" s="22"/>
      <c r="J182" s="12">
        <f t="shared" ref="J182:K182" si="582">INT((B182*16)+0.5)</f>
        <v>28</v>
      </c>
      <c r="K182" s="12">
        <f t="shared" si="582"/>
        <v>22</v>
      </c>
      <c r="L182" s="12">
        <f t="shared" ref="L182:M182" si="583">J182/16</f>
        <v>1.75</v>
      </c>
      <c r="M182" s="12">
        <f t="shared" si="583"/>
        <v>1.375</v>
      </c>
      <c r="T182" s="1">
        <v>111.0</v>
      </c>
      <c r="U182" s="17">
        <v>18.0</v>
      </c>
      <c r="V182" s="17">
        <v>28.0</v>
      </c>
      <c r="W182" s="17">
        <v>22.0</v>
      </c>
      <c r="X182" s="12">
        <f t="shared" ref="X182:Y182" si="584">V182/16</f>
        <v>1.75</v>
      </c>
      <c r="Y182" s="12">
        <f t="shared" si="584"/>
        <v>1.375</v>
      </c>
      <c r="Z182" s="12">
        <f t="shared" ref="Z182:AA182" si="585">V182+128</f>
        <v>156</v>
      </c>
      <c r="AA182" s="12">
        <f t="shared" si="585"/>
        <v>150</v>
      </c>
      <c r="AB182" s="12">
        <f t="shared" si="369"/>
        <v>38556</v>
      </c>
      <c r="AH182" s="11"/>
      <c r="AI182" s="1" t="b">
        <f t="shared" si="10"/>
        <v>1</v>
      </c>
    </row>
    <row r="183">
      <c r="A183" s="7">
        <v>18.0</v>
      </c>
      <c r="B183" s="8">
        <v>1.4805420985</v>
      </c>
      <c r="C183" s="8">
        <v>2.1399493805</v>
      </c>
      <c r="D183" s="7">
        <v>178.0</v>
      </c>
      <c r="E183" s="22"/>
      <c r="F183" s="22"/>
      <c r="J183" s="12">
        <f t="shared" ref="J183:K183" si="586">INT((B183*16)+0.5)</f>
        <v>24</v>
      </c>
      <c r="K183" s="12">
        <f t="shared" si="586"/>
        <v>34</v>
      </c>
      <c r="L183" s="12">
        <f t="shared" ref="L183:M183" si="587">J183/16</f>
        <v>1.5</v>
      </c>
      <c r="M183" s="12">
        <f t="shared" si="587"/>
        <v>2.125</v>
      </c>
      <c r="T183" s="1">
        <v>112.0</v>
      </c>
      <c r="U183" s="17">
        <v>18.0</v>
      </c>
      <c r="V183" s="17">
        <v>24.0</v>
      </c>
      <c r="W183" s="17">
        <v>34.0</v>
      </c>
      <c r="X183" s="12">
        <f t="shared" ref="X183:Y183" si="588">V183/16</f>
        <v>1.5</v>
      </c>
      <c r="Y183" s="12">
        <f t="shared" si="588"/>
        <v>2.125</v>
      </c>
      <c r="Z183" s="12">
        <f t="shared" ref="Z183:AA183" si="589">V183+128</f>
        <v>152</v>
      </c>
      <c r="AA183" s="12">
        <f t="shared" si="589"/>
        <v>162</v>
      </c>
      <c r="AB183" s="12">
        <f t="shared" si="369"/>
        <v>41624</v>
      </c>
      <c r="AH183" s="11"/>
      <c r="AI183" s="1" t="b">
        <f t="shared" si="10"/>
        <v>1</v>
      </c>
    </row>
    <row r="184">
      <c r="A184" s="7">
        <v>18.0</v>
      </c>
      <c r="B184" s="8">
        <v>-0.21742375950000004</v>
      </c>
      <c r="C184" s="8">
        <v>1.1288304595</v>
      </c>
      <c r="D184" s="7">
        <v>179.0</v>
      </c>
      <c r="E184" s="22"/>
      <c r="F184" s="22"/>
      <c r="J184" s="12">
        <f t="shared" ref="J184:K184" si="590">INT((B184*16)+0.5)</f>
        <v>-3</v>
      </c>
      <c r="K184" s="12">
        <f t="shared" si="590"/>
        <v>18</v>
      </c>
      <c r="L184" s="12">
        <f t="shared" ref="L184:M184" si="591">J184/16</f>
        <v>-0.1875</v>
      </c>
      <c r="M184" s="12">
        <f t="shared" si="591"/>
        <v>1.125</v>
      </c>
      <c r="T184" s="1">
        <v>113.0</v>
      </c>
      <c r="U184" s="17">
        <v>18.0</v>
      </c>
      <c r="V184" s="17">
        <v>-3.0</v>
      </c>
      <c r="W184" s="17">
        <v>18.0</v>
      </c>
      <c r="X184" s="12">
        <f t="shared" ref="X184:Y184" si="592">V184/16</f>
        <v>-0.1875</v>
      </c>
      <c r="Y184" s="12">
        <f t="shared" si="592"/>
        <v>1.125</v>
      </c>
      <c r="Z184" s="12">
        <f t="shared" ref="Z184:AA184" si="593">V184+128</f>
        <v>125</v>
      </c>
      <c r="AA184" s="12">
        <f t="shared" si="593"/>
        <v>146</v>
      </c>
      <c r="AB184" s="12">
        <f t="shared" si="369"/>
        <v>37501</v>
      </c>
      <c r="AH184" s="11"/>
      <c r="AI184" s="1" t="b">
        <f t="shared" si="10"/>
        <v>1</v>
      </c>
    </row>
    <row r="185">
      <c r="A185" s="7">
        <v>18.0</v>
      </c>
      <c r="B185" s="8">
        <v>2.2156819475000002</v>
      </c>
      <c r="C185" s="8">
        <v>3.121821781</v>
      </c>
      <c r="D185" s="7">
        <v>180.0</v>
      </c>
      <c r="E185" s="22"/>
      <c r="F185" s="22"/>
      <c r="J185" s="12">
        <f t="shared" ref="J185:K185" si="594">INT((B185*16)+0.5)</f>
        <v>35</v>
      </c>
      <c r="K185" s="12">
        <f t="shared" si="594"/>
        <v>50</v>
      </c>
      <c r="L185" s="12">
        <f t="shared" ref="L185:M185" si="595">J185/16</f>
        <v>2.1875</v>
      </c>
      <c r="M185" s="12">
        <f t="shared" si="595"/>
        <v>3.125</v>
      </c>
      <c r="T185" s="1">
        <v>114.0</v>
      </c>
      <c r="U185" s="17">
        <v>18.0</v>
      </c>
      <c r="V185" s="17">
        <v>35.0</v>
      </c>
      <c r="W185" s="17">
        <v>50.0</v>
      </c>
      <c r="X185" s="12">
        <f t="shared" ref="X185:Y185" si="596">V185/16</f>
        <v>2.1875</v>
      </c>
      <c r="Y185" s="12">
        <f t="shared" si="596"/>
        <v>3.125</v>
      </c>
      <c r="Z185" s="12">
        <f t="shared" ref="Z185:AA185" si="597">V185+128</f>
        <v>163</v>
      </c>
      <c r="AA185" s="12">
        <f t="shared" si="597"/>
        <v>178</v>
      </c>
      <c r="AB185" s="12">
        <f t="shared" si="369"/>
        <v>45731</v>
      </c>
      <c r="AH185" s="11"/>
      <c r="AI185" s="1" t="b">
        <f t="shared" si="10"/>
        <v>1</v>
      </c>
    </row>
    <row r="186">
      <c r="A186" s="7">
        <v>18.0</v>
      </c>
      <c r="B186" s="8">
        <v>-0.5464323015</v>
      </c>
      <c r="C186" s="8">
        <v>4.6798761155</v>
      </c>
      <c r="D186" s="7">
        <v>181.0</v>
      </c>
      <c r="E186" s="22"/>
      <c r="F186" s="22"/>
      <c r="J186" s="12">
        <f t="shared" ref="J186:K186" si="598">INT((B186*16)+0.5)</f>
        <v>-9</v>
      </c>
      <c r="K186" s="12">
        <f t="shared" si="598"/>
        <v>75</v>
      </c>
      <c r="L186" s="12">
        <f t="shared" ref="L186:M186" si="599">J186/16</f>
        <v>-0.5625</v>
      </c>
      <c r="M186" s="12">
        <f t="shared" si="599"/>
        <v>4.6875</v>
      </c>
      <c r="T186" s="1">
        <v>115.0</v>
      </c>
      <c r="U186" s="17">
        <v>18.0</v>
      </c>
      <c r="V186" s="17">
        <v>-9.0</v>
      </c>
      <c r="W186" s="17">
        <v>75.0</v>
      </c>
      <c r="X186" s="12">
        <f t="shared" ref="X186:Y186" si="600">V186/16</f>
        <v>-0.5625</v>
      </c>
      <c r="Y186" s="12">
        <f t="shared" si="600"/>
        <v>4.6875</v>
      </c>
      <c r="Z186" s="12">
        <f t="shared" ref="Z186:AA186" si="601">V186+128</f>
        <v>119</v>
      </c>
      <c r="AA186" s="12">
        <f t="shared" si="601"/>
        <v>203</v>
      </c>
      <c r="AB186" s="12">
        <f t="shared" si="369"/>
        <v>52087</v>
      </c>
      <c r="AH186" s="11"/>
      <c r="AI186" s="1" t="b">
        <f t="shared" si="10"/>
        <v>1</v>
      </c>
    </row>
    <row r="187">
      <c r="A187" s="7">
        <v>18.0</v>
      </c>
      <c r="B187" s="8">
        <v>0.022610712999999727</v>
      </c>
      <c r="C187" s="8">
        <v>1.0497154035</v>
      </c>
      <c r="D187" s="7">
        <v>182.0</v>
      </c>
      <c r="E187" s="22"/>
      <c r="F187" s="22"/>
      <c r="J187" s="12">
        <f t="shared" ref="J187:K187" si="602">INT((B187*16)+0.5)</f>
        <v>0</v>
      </c>
      <c r="K187" s="12">
        <f t="shared" si="602"/>
        <v>17</v>
      </c>
      <c r="L187" s="12">
        <f t="shared" ref="L187:M187" si="603">J187/16</f>
        <v>0</v>
      </c>
      <c r="M187" s="12">
        <f t="shared" si="603"/>
        <v>1.0625</v>
      </c>
      <c r="T187" s="1">
        <v>116.0</v>
      </c>
      <c r="U187" s="17">
        <v>18.0</v>
      </c>
      <c r="V187" s="17">
        <v>0.0</v>
      </c>
      <c r="W187" s="17">
        <v>17.0</v>
      </c>
      <c r="X187" s="12">
        <f t="shared" ref="X187:Y187" si="604">V187/16</f>
        <v>0</v>
      </c>
      <c r="Y187" s="12">
        <f t="shared" si="604"/>
        <v>1.0625</v>
      </c>
      <c r="Z187" s="12">
        <f t="shared" ref="Z187:AA187" si="605">V187+128</f>
        <v>128</v>
      </c>
      <c r="AA187" s="12">
        <f t="shared" si="605"/>
        <v>145</v>
      </c>
      <c r="AB187" s="12">
        <f t="shared" si="369"/>
        <v>37248</v>
      </c>
      <c r="AH187" s="11"/>
      <c r="AI187" s="1" t="b">
        <f t="shared" si="10"/>
        <v>1</v>
      </c>
    </row>
    <row r="188">
      <c r="A188" s="7">
        <v>18.0</v>
      </c>
      <c r="B188" s="8">
        <v>-1.8913548815</v>
      </c>
      <c r="C188" s="8">
        <v>3.2423504925</v>
      </c>
      <c r="D188" s="7">
        <v>183.0</v>
      </c>
      <c r="E188" s="22"/>
      <c r="F188" s="22"/>
      <c r="J188" s="12">
        <f t="shared" ref="J188:K188" si="606">INT((B188*16)+0.5)</f>
        <v>-30</v>
      </c>
      <c r="K188" s="12">
        <f t="shared" si="606"/>
        <v>52</v>
      </c>
      <c r="L188" s="12">
        <f t="shared" ref="L188:M188" si="607">J188/16</f>
        <v>-1.875</v>
      </c>
      <c r="M188" s="12">
        <f t="shared" si="607"/>
        <v>3.25</v>
      </c>
      <c r="T188" s="1">
        <v>117.0</v>
      </c>
      <c r="U188" s="17">
        <v>18.0</v>
      </c>
      <c r="V188" s="17">
        <v>-30.0</v>
      </c>
      <c r="W188" s="17">
        <v>52.0</v>
      </c>
      <c r="X188" s="12">
        <f t="shared" ref="X188:Y188" si="608">V188/16</f>
        <v>-1.875</v>
      </c>
      <c r="Y188" s="12">
        <f t="shared" si="608"/>
        <v>3.25</v>
      </c>
      <c r="Z188" s="12">
        <f t="shared" ref="Z188:AA188" si="609">V188+128</f>
        <v>98</v>
      </c>
      <c r="AA188" s="12">
        <f t="shared" si="609"/>
        <v>180</v>
      </c>
      <c r="AB188" s="12">
        <f t="shared" si="369"/>
        <v>46178</v>
      </c>
      <c r="AH188" s="11"/>
      <c r="AI188" s="1" t="b">
        <f t="shared" si="10"/>
        <v>1</v>
      </c>
    </row>
    <row r="189">
      <c r="A189" s="7">
        <v>18.0</v>
      </c>
      <c r="B189" s="8">
        <v>-0.130128796</v>
      </c>
      <c r="C189" s="8">
        <v>3.840443522</v>
      </c>
      <c r="D189" s="7">
        <v>184.0</v>
      </c>
      <c r="E189" s="22"/>
      <c r="F189" s="22"/>
      <c r="J189" s="12">
        <f t="shared" ref="J189:K189" si="610">INT((B189*16)+0.5)</f>
        <v>-2</v>
      </c>
      <c r="K189" s="12">
        <f t="shared" si="610"/>
        <v>61</v>
      </c>
      <c r="L189" s="12">
        <f t="shared" ref="L189:M189" si="611">J189/16</f>
        <v>-0.125</v>
      </c>
      <c r="M189" s="12">
        <f t="shared" si="611"/>
        <v>3.8125</v>
      </c>
      <c r="T189" s="1">
        <v>118.0</v>
      </c>
      <c r="U189" s="17">
        <v>18.0</v>
      </c>
      <c r="V189" s="17">
        <v>-2.0</v>
      </c>
      <c r="W189" s="17">
        <v>61.0</v>
      </c>
      <c r="X189" s="12">
        <f t="shared" ref="X189:Y189" si="612">V189/16</f>
        <v>-0.125</v>
      </c>
      <c r="Y189" s="12">
        <f t="shared" si="612"/>
        <v>3.8125</v>
      </c>
      <c r="Z189" s="12">
        <f t="shared" ref="Z189:AA189" si="613">V189+128</f>
        <v>126</v>
      </c>
      <c r="AA189" s="12">
        <f t="shared" si="613"/>
        <v>189</v>
      </c>
      <c r="AB189" s="12">
        <f t="shared" si="369"/>
        <v>48510</v>
      </c>
      <c r="AH189" s="11"/>
      <c r="AI189" s="1" t="b">
        <f t="shared" si="10"/>
        <v>1</v>
      </c>
    </row>
    <row r="190">
      <c r="A190" s="7">
        <v>18.0</v>
      </c>
      <c r="B190" s="8">
        <v>0.2796512470000001</v>
      </c>
      <c r="C190" s="8">
        <v>1.358246808</v>
      </c>
      <c r="D190" s="7">
        <v>185.0</v>
      </c>
      <c r="E190" s="22"/>
      <c r="F190" s="22"/>
      <c r="J190" s="12">
        <f t="shared" ref="J190:K190" si="614">INT((B190*16)+0.5)</f>
        <v>4</v>
      </c>
      <c r="K190" s="12">
        <f t="shared" si="614"/>
        <v>22</v>
      </c>
      <c r="L190" s="12">
        <f t="shared" ref="L190:M190" si="615">J190/16</f>
        <v>0.25</v>
      </c>
      <c r="M190" s="12">
        <f t="shared" si="615"/>
        <v>1.375</v>
      </c>
      <c r="T190" s="1">
        <v>119.0</v>
      </c>
      <c r="U190" s="17">
        <v>18.0</v>
      </c>
      <c r="V190" s="17">
        <v>4.0</v>
      </c>
      <c r="W190" s="17">
        <v>22.0</v>
      </c>
      <c r="X190" s="12">
        <f t="shared" ref="X190:Y190" si="616">V190/16</f>
        <v>0.25</v>
      </c>
      <c r="Y190" s="12">
        <f t="shared" si="616"/>
        <v>1.375</v>
      </c>
      <c r="Z190" s="12">
        <f t="shared" ref="Z190:AA190" si="617">V190+128</f>
        <v>132</v>
      </c>
      <c r="AA190" s="12">
        <f t="shared" si="617"/>
        <v>150</v>
      </c>
      <c r="AB190" s="12">
        <f t="shared" si="369"/>
        <v>38532</v>
      </c>
      <c r="AH190" s="11"/>
      <c r="AI190" s="1" t="b">
        <f t="shared" si="10"/>
        <v>1</v>
      </c>
    </row>
    <row r="191">
      <c r="A191" s="7">
        <v>18.0</v>
      </c>
      <c r="B191" s="8">
        <v>0.9263665435000001</v>
      </c>
      <c r="C191" s="8">
        <v>4.473020319</v>
      </c>
      <c r="D191" s="7">
        <v>186.0</v>
      </c>
      <c r="E191" s="22"/>
      <c r="F191" s="22"/>
      <c r="J191" s="12">
        <f t="shared" ref="J191:K191" si="618">INT((B191*16)+0.5)</f>
        <v>15</v>
      </c>
      <c r="K191" s="12">
        <f t="shared" si="618"/>
        <v>72</v>
      </c>
      <c r="L191" s="12">
        <f t="shared" ref="L191:M191" si="619">J191/16</f>
        <v>0.9375</v>
      </c>
      <c r="M191" s="12">
        <f t="shared" si="619"/>
        <v>4.5</v>
      </c>
      <c r="T191" s="1">
        <v>120.0</v>
      </c>
      <c r="U191" s="17">
        <v>18.0</v>
      </c>
      <c r="V191" s="17">
        <v>15.0</v>
      </c>
      <c r="W191" s="17">
        <v>72.0</v>
      </c>
      <c r="X191" s="12">
        <f t="shared" ref="X191:Y191" si="620">V191/16</f>
        <v>0.9375</v>
      </c>
      <c r="Y191" s="12">
        <f t="shared" si="620"/>
        <v>4.5</v>
      </c>
      <c r="Z191" s="12">
        <f t="shared" ref="Z191:AA191" si="621">V191+128</f>
        <v>143</v>
      </c>
      <c r="AA191" s="12">
        <f t="shared" si="621"/>
        <v>200</v>
      </c>
      <c r="AB191" s="12">
        <f t="shared" si="369"/>
        <v>51343</v>
      </c>
      <c r="AH191" s="11"/>
      <c r="AI191" s="1" t="b">
        <f t="shared" si="10"/>
        <v>1</v>
      </c>
    </row>
    <row r="192">
      <c r="A192" s="7">
        <v>18.0</v>
      </c>
      <c r="B192" s="8">
        <v>-2.0060104525</v>
      </c>
      <c r="C192" s="8">
        <v>0.0830962965</v>
      </c>
      <c r="D192" s="7">
        <v>187.0</v>
      </c>
      <c r="E192" s="22"/>
      <c r="F192" s="22"/>
      <c r="J192" s="12">
        <f t="shared" ref="J192:K192" si="622">INT((B192*16)+0.5)</f>
        <v>-32</v>
      </c>
      <c r="K192" s="12">
        <f t="shared" si="622"/>
        <v>1</v>
      </c>
      <c r="L192" s="12">
        <f t="shared" ref="L192:M192" si="623">J192/16</f>
        <v>-2</v>
      </c>
      <c r="M192" s="12">
        <f t="shared" si="623"/>
        <v>0.0625</v>
      </c>
      <c r="T192" s="1">
        <v>121.0</v>
      </c>
      <c r="U192" s="17">
        <v>18.0</v>
      </c>
      <c r="V192" s="17">
        <v>-32.0</v>
      </c>
      <c r="W192" s="17">
        <v>1.0</v>
      </c>
      <c r="X192" s="12">
        <f t="shared" ref="X192:Y192" si="624">V192/16</f>
        <v>-2</v>
      </c>
      <c r="Y192" s="12">
        <f t="shared" si="624"/>
        <v>0.0625</v>
      </c>
      <c r="Z192" s="12">
        <f t="shared" ref="Z192:AA192" si="625">V192+128</f>
        <v>96</v>
      </c>
      <c r="AA192" s="12">
        <f t="shared" si="625"/>
        <v>129</v>
      </c>
      <c r="AB192" s="12">
        <f t="shared" si="369"/>
        <v>33120</v>
      </c>
      <c r="AH192" s="11"/>
      <c r="AI192" s="1" t="b">
        <f t="shared" si="10"/>
        <v>1</v>
      </c>
    </row>
    <row r="193">
      <c r="A193" s="7">
        <v>18.0</v>
      </c>
      <c r="B193" s="8">
        <v>0.8493728885000001</v>
      </c>
      <c r="C193" s="8">
        <v>4.449894119500001</v>
      </c>
      <c r="D193" s="7">
        <v>188.0</v>
      </c>
      <c r="E193" s="22"/>
      <c r="F193" s="22"/>
      <c r="J193" s="12">
        <f t="shared" ref="J193:K193" si="626">INT((B193*16)+0.5)</f>
        <v>14</v>
      </c>
      <c r="K193" s="12">
        <f t="shared" si="626"/>
        <v>71</v>
      </c>
      <c r="L193" s="12">
        <f t="shared" ref="L193:M193" si="627">J193/16</f>
        <v>0.875</v>
      </c>
      <c r="M193" s="12">
        <f t="shared" si="627"/>
        <v>4.4375</v>
      </c>
      <c r="T193" s="1">
        <v>122.0</v>
      </c>
      <c r="U193" s="17">
        <v>18.0</v>
      </c>
      <c r="V193" s="17">
        <v>14.0</v>
      </c>
      <c r="W193" s="17">
        <v>71.0</v>
      </c>
      <c r="X193" s="12">
        <f t="shared" ref="X193:Y193" si="628">V193/16</f>
        <v>0.875</v>
      </c>
      <c r="Y193" s="12">
        <f t="shared" si="628"/>
        <v>4.4375</v>
      </c>
      <c r="Z193" s="12">
        <f t="shared" ref="Z193:AA193" si="629">V193+128</f>
        <v>142</v>
      </c>
      <c r="AA193" s="12">
        <f t="shared" si="629"/>
        <v>199</v>
      </c>
      <c r="AB193" s="12">
        <f t="shared" si="369"/>
        <v>51086</v>
      </c>
      <c r="AH193" s="11"/>
      <c r="AI193" s="1" t="b">
        <f t="shared" si="10"/>
        <v>1</v>
      </c>
    </row>
    <row r="194">
      <c r="A194" s="7">
        <v>18.0</v>
      </c>
      <c r="B194" s="8">
        <v>2.0863065250000004</v>
      </c>
      <c r="C194" s="8">
        <v>2.1675895515</v>
      </c>
      <c r="D194" s="7">
        <v>189.0</v>
      </c>
      <c r="E194" s="22"/>
      <c r="F194" s="22"/>
      <c r="J194" s="12">
        <f t="shared" ref="J194:K194" si="630">INT((B194*16)+0.5)</f>
        <v>33</v>
      </c>
      <c r="K194" s="12">
        <f t="shared" si="630"/>
        <v>35</v>
      </c>
      <c r="L194" s="12">
        <f t="shared" ref="L194:M194" si="631">J194/16</f>
        <v>2.0625</v>
      </c>
      <c r="M194" s="12">
        <f t="shared" si="631"/>
        <v>2.1875</v>
      </c>
      <c r="T194" s="1">
        <v>123.0</v>
      </c>
      <c r="U194" s="17">
        <v>18.0</v>
      </c>
      <c r="V194" s="17">
        <v>33.0</v>
      </c>
      <c r="W194" s="17">
        <v>35.0</v>
      </c>
      <c r="X194" s="12">
        <f t="shared" ref="X194:Y194" si="632">V194/16</f>
        <v>2.0625</v>
      </c>
      <c r="Y194" s="12">
        <f t="shared" si="632"/>
        <v>2.1875</v>
      </c>
      <c r="Z194" s="12">
        <f t="shared" ref="Z194:AA194" si="633">V194+128</f>
        <v>161</v>
      </c>
      <c r="AA194" s="12">
        <f t="shared" si="633"/>
        <v>163</v>
      </c>
      <c r="AB194" s="12">
        <f t="shared" si="369"/>
        <v>41889</v>
      </c>
      <c r="AH194" s="11"/>
      <c r="AI194" s="1" t="b">
        <f t="shared" si="10"/>
        <v>1</v>
      </c>
    </row>
    <row r="195">
      <c r="A195" s="7">
        <v>18.0</v>
      </c>
      <c r="B195" s="8">
        <v>0.6658991580000001</v>
      </c>
      <c r="C195" s="8">
        <v>4.8422274085</v>
      </c>
      <c r="D195" s="7">
        <v>190.0</v>
      </c>
      <c r="E195" s="22"/>
      <c r="F195" s="22"/>
      <c r="J195" s="12">
        <f t="shared" ref="J195:K195" si="634">INT((B195*16)+0.5)</f>
        <v>11</v>
      </c>
      <c r="K195" s="12">
        <f t="shared" si="634"/>
        <v>77</v>
      </c>
      <c r="L195" s="12">
        <f t="shared" ref="L195:M195" si="635">J195/16</f>
        <v>0.6875</v>
      </c>
      <c r="M195" s="12">
        <f t="shared" si="635"/>
        <v>4.8125</v>
      </c>
      <c r="T195" s="1">
        <v>124.0</v>
      </c>
      <c r="U195" s="17">
        <v>18.0</v>
      </c>
      <c r="V195" s="17">
        <v>11.0</v>
      </c>
      <c r="W195" s="17">
        <v>77.0</v>
      </c>
      <c r="X195" s="12">
        <f t="shared" ref="X195:Y195" si="636">V195/16</f>
        <v>0.6875</v>
      </c>
      <c r="Y195" s="12">
        <f t="shared" si="636"/>
        <v>4.8125</v>
      </c>
      <c r="Z195" s="12">
        <f t="shared" ref="Z195:AA195" si="637">V195+128</f>
        <v>139</v>
      </c>
      <c r="AA195" s="12">
        <f t="shared" si="637"/>
        <v>205</v>
      </c>
      <c r="AB195" s="12">
        <f t="shared" si="369"/>
        <v>52619</v>
      </c>
      <c r="AH195" s="11"/>
      <c r="AI195" s="1" t="b">
        <f t="shared" si="10"/>
        <v>1</v>
      </c>
    </row>
    <row r="196">
      <c r="A196" s="7">
        <v>18.0</v>
      </c>
      <c r="B196" s="8">
        <v>0.06253990250000008</v>
      </c>
      <c r="C196" s="8">
        <v>4.530339121</v>
      </c>
      <c r="D196" s="7">
        <v>191.0</v>
      </c>
      <c r="E196" s="22"/>
      <c r="F196" s="22"/>
      <c r="J196" s="12">
        <f t="shared" ref="J196:K196" si="638">INT((B196*16)+0.5)</f>
        <v>1</v>
      </c>
      <c r="K196" s="12">
        <f t="shared" si="638"/>
        <v>72</v>
      </c>
      <c r="L196" s="12">
        <f t="shared" ref="L196:M196" si="639">J196/16</f>
        <v>0.0625</v>
      </c>
      <c r="M196" s="12">
        <f t="shared" si="639"/>
        <v>4.5</v>
      </c>
      <c r="T196" s="1">
        <v>125.0</v>
      </c>
      <c r="U196" s="17">
        <v>18.0</v>
      </c>
      <c r="V196" s="17">
        <v>1.0</v>
      </c>
      <c r="W196" s="17">
        <v>72.0</v>
      </c>
      <c r="X196" s="12">
        <f t="shared" ref="X196:Y196" si="640">V196/16</f>
        <v>0.0625</v>
      </c>
      <c r="Y196" s="12">
        <f t="shared" si="640"/>
        <v>4.5</v>
      </c>
      <c r="Z196" s="12">
        <f t="shared" ref="Z196:AA196" si="641">V196+128</f>
        <v>129</v>
      </c>
      <c r="AA196" s="12">
        <f t="shared" si="641"/>
        <v>200</v>
      </c>
      <c r="AB196" s="12">
        <f t="shared" si="369"/>
        <v>51329</v>
      </c>
      <c r="AH196" s="11"/>
      <c r="AI196" s="1" t="b">
        <f t="shared" si="10"/>
        <v>1</v>
      </c>
    </row>
    <row r="197">
      <c r="A197" s="7">
        <v>18.0</v>
      </c>
      <c r="B197" s="8">
        <v>1.4534988875</v>
      </c>
      <c r="C197" s="8">
        <v>1.416741347</v>
      </c>
      <c r="D197" s="7">
        <v>192.0</v>
      </c>
      <c r="E197" s="22"/>
      <c r="F197" s="22"/>
      <c r="J197" s="12">
        <f t="shared" ref="J197:K197" si="642">INT((B197*16)+0.5)</f>
        <v>23</v>
      </c>
      <c r="K197" s="12">
        <f t="shared" si="642"/>
        <v>23</v>
      </c>
      <c r="L197" s="12">
        <f t="shared" ref="L197:M197" si="643">J197/16</f>
        <v>1.4375</v>
      </c>
      <c r="M197" s="12">
        <f t="shared" si="643"/>
        <v>1.4375</v>
      </c>
      <c r="T197" s="1">
        <v>126.0</v>
      </c>
      <c r="U197" s="17">
        <v>18.0</v>
      </c>
      <c r="V197" s="17">
        <v>23.0</v>
      </c>
      <c r="W197" s="17">
        <v>23.0</v>
      </c>
      <c r="X197" s="12">
        <f t="shared" ref="X197:Y197" si="644">V197/16</f>
        <v>1.4375</v>
      </c>
      <c r="Y197" s="12">
        <f t="shared" si="644"/>
        <v>1.4375</v>
      </c>
      <c r="Z197" s="12">
        <f t="shared" ref="Z197:AA197" si="645">V197+128</f>
        <v>151</v>
      </c>
      <c r="AA197" s="12">
        <f t="shared" si="645"/>
        <v>151</v>
      </c>
      <c r="AB197" s="12">
        <f t="shared" si="369"/>
        <v>38807</v>
      </c>
      <c r="AH197" s="11"/>
      <c r="AI197" s="1" t="b">
        <f t="shared" si="10"/>
        <v>1</v>
      </c>
    </row>
    <row r="198">
      <c r="A198" s="7">
        <v>18.0</v>
      </c>
      <c r="B198" s="8">
        <v>-0.2783307369999999</v>
      </c>
      <c r="C198" s="8">
        <v>0.555625185</v>
      </c>
      <c r="D198" s="7">
        <v>193.0</v>
      </c>
      <c r="E198" s="22"/>
      <c r="F198" s="22"/>
      <c r="J198" s="12">
        <f t="shared" ref="J198:K198" si="646">INT((B198*16)+0.5)</f>
        <v>-4</v>
      </c>
      <c r="K198" s="12">
        <f t="shared" si="646"/>
        <v>9</v>
      </c>
      <c r="L198" s="12">
        <f t="shared" ref="L198:M198" si="647">J198/16</f>
        <v>-0.25</v>
      </c>
      <c r="M198" s="12">
        <f t="shared" si="647"/>
        <v>0.5625</v>
      </c>
      <c r="T198" s="1">
        <v>127.0</v>
      </c>
      <c r="U198" s="17">
        <v>18.0</v>
      </c>
      <c r="V198" s="17">
        <v>-4.0</v>
      </c>
      <c r="W198" s="17">
        <v>9.0</v>
      </c>
      <c r="X198" s="12">
        <f t="shared" ref="X198:Y198" si="648">V198/16</f>
        <v>-0.25</v>
      </c>
      <c r="Y198" s="12">
        <f t="shared" si="648"/>
        <v>0.5625</v>
      </c>
      <c r="Z198" s="12">
        <f t="shared" ref="Z198:AA198" si="649">V198+128</f>
        <v>124</v>
      </c>
      <c r="AA198" s="12">
        <f t="shared" si="649"/>
        <v>137</v>
      </c>
      <c r="AB198" s="12">
        <f t="shared" si="369"/>
        <v>35196</v>
      </c>
      <c r="AH198" s="11"/>
      <c r="AI198" s="1" t="b">
        <f t="shared" si="10"/>
        <v>1</v>
      </c>
    </row>
    <row r="199">
      <c r="A199" s="7">
        <v>18.0</v>
      </c>
      <c r="B199" s="8">
        <v>-0.06973594299999997</v>
      </c>
      <c r="C199" s="8">
        <v>1.1197859515</v>
      </c>
      <c r="D199" s="7">
        <v>194.0</v>
      </c>
      <c r="E199" s="22"/>
      <c r="F199" s="22"/>
      <c r="J199" s="12">
        <f t="shared" ref="J199:K199" si="650">INT((B199*16)+0.5)</f>
        <v>-1</v>
      </c>
      <c r="K199" s="12">
        <f t="shared" si="650"/>
        <v>18</v>
      </c>
      <c r="L199" s="12">
        <f t="shared" ref="L199:M199" si="651">J199/16</f>
        <v>-0.0625</v>
      </c>
      <c r="M199" s="12">
        <f t="shared" si="651"/>
        <v>1.125</v>
      </c>
      <c r="T199" s="1">
        <v>128.0</v>
      </c>
      <c r="U199" s="17">
        <v>18.0</v>
      </c>
      <c r="V199" s="17">
        <v>-1.0</v>
      </c>
      <c r="W199" s="17">
        <v>18.0</v>
      </c>
      <c r="X199" s="12">
        <f t="shared" ref="X199:Y199" si="652">V199/16</f>
        <v>-0.0625</v>
      </c>
      <c r="Y199" s="12">
        <f t="shared" si="652"/>
        <v>1.125</v>
      </c>
      <c r="Z199" s="12">
        <f t="shared" ref="Z199:AA199" si="653">V199+128</f>
        <v>127</v>
      </c>
      <c r="AA199" s="12">
        <f t="shared" si="653"/>
        <v>146</v>
      </c>
      <c r="AB199" s="12">
        <f t="shared" si="369"/>
        <v>37503</v>
      </c>
      <c r="AH199" s="11"/>
      <c r="AI199" s="1" t="b">
        <f t="shared" si="10"/>
        <v>1</v>
      </c>
    </row>
    <row r="200">
      <c r="A200" s="7">
        <v>18.0</v>
      </c>
      <c r="B200" s="8">
        <v>-0.06131781949999998</v>
      </c>
      <c r="C200" s="8">
        <v>4.178349411999999</v>
      </c>
      <c r="D200" s="7">
        <v>195.0</v>
      </c>
      <c r="E200" s="22"/>
      <c r="F200" s="22"/>
      <c r="J200" s="12">
        <f t="shared" ref="J200:K200" si="654">INT((B200*16)+0.5)</f>
        <v>-1</v>
      </c>
      <c r="K200" s="12">
        <f t="shared" si="654"/>
        <v>67</v>
      </c>
      <c r="L200" s="12">
        <f t="shared" ref="L200:M200" si="655">J200/16</f>
        <v>-0.0625</v>
      </c>
      <c r="M200" s="12">
        <f t="shared" si="655"/>
        <v>4.1875</v>
      </c>
      <c r="T200" s="1">
        <v>129.0</v>
      </c>
      <c r="U200" s="17">
        <v>18.0</v>
      </c>
      <c r="V200" s="17">
        <v>-1.0</v>
      </c>
      <c r="W200" s="17">
        <v>67.0</v>
      </c>
      <c r="X200" s="12">
        <f t="shared" ref="X200:Y200" si="656">V200/16</f>
        <v>-0.0625</v>
      </c>
      <c r="Y200" s="12">
        <f t="shared" si="656"/>
        <v>4.1875</v>
      </c>
      <c r="Z200" s="12">
        <f t="shared" ref="Z200:AA200" si="657">V200+128</f>
        <v>127</v>
      </c>
      <c r="AA200" s="12">
        <f t="shared" si="657"/>
        <v>195</v>
      </c>
      <c r="AB200" s="12">
        <f t="shared" si="369"/>
        <v>50047</v>
      </c>
      <c r="AH200" s="11"/>
      <c r="AI200" s="1" t="b">
        <f t="shared" si="10"/>
        <v>1</v>
      </c>
    </row>
    <row r="201">
      <c r="A201" s="7">
        <v>18.0</v>
      </c>
      <c r="B201" s="8">
        <v>-0.9858369</v>
      </c>
      <c r="C201" s="8">
        <v>3.750286923</v>
      </c>
      <c r="D201" s="7">
        <v>196.0</v>
      </c>
      <c r="E201" s="22"/>
      <c r="F201" s="22"/>
      <c r="J201" s="12">
        <f t="shared" ref="J201:K201" si="658">INT((B201*16)+0.5)</f>
        <v>-16</v>
      </c>
      <c r="K201" s="12">
        <f t="shared" si="658"/>
        <v>60</v>
      </c>
      <c r="L201" s="12">
        <f t="shared" ref="L201:M201" si="659">J201/16</f>
        <v>-1</v>
      </c>
      <c r="M201" s="12">
        <f t="shared" si="659"/>
        <v>3.75</v>
      </c>
      <c r="T201" s="1">
        <v>130.0</v>
      </c>
      <c r="U201" s="17">
        <v>18.0</v>
      </c>
      <c r="V201" s="17">
        <v>-16.0</v>
      </c>
      <c r="W201" s="17">
        <v>60.0</v>
      </c>
      <c r="X201" s="12">
        <f t="shared" ref="X201:Y201" si="660">V201/16</f>
        <v>-1</v>
      </c>
      <c r="Y201" s="12">
        <f t="shared" si="660"/>
        <v>3.75</v>
      </c>
      <c r="Z201" s="12">
        <f t="shared" ref="Z201:AA201" si="661">V201+128</f>
        <v>112</v>
      </c>
      <c r="AA201" s="12">
        <f t="shared" si="661"/>
        <v>188</v>
      </c>
      <c r="AB201" s="12">
        <f t="shared" si="369"/>
        <v>48240</v>
      </c>
      <c r="AH201" s="11"/>
      <c r="AI201" s="1" t="b">
        <f t="shared" si="10"/>
        <v>1</v>
      </c>
    </row>
    <row r="202">
      <c r="A202" s="7">
        <v>18.0</v>
      </c>
      <c r="B202" s="8">
        <v>-1.4427637925</v>
      </c>
      <c r="C202" s="8">
        <v>2.3165318674999997</v>
      </c>
      <c r="D202" s="7">
        <v>197.0</v>
      </c>
      <c r="E202" s="22"/>
      <c r="F202" s="22"/>
      <c r="J202" s="12">
        <f t="shared" ref="J202:K202" si="662">INT((B202*16)+0.5)</f>
        <v>-23</v>
      </c>
      <c r="K202" s="12">
        <f t="shared" si="662"/>
        <v>37</v>
      </c>
      <c r="L202" s="12">
        <f t="shared" ref="L202:M202" si="663">J202/16</f>
        <v>-1.4375</v>
      </c>
      <c r="M202" s="12">
        <f t="shared" si="663"/>
        <v>2.3125</v>
      </c>
      <c r="T202" s="1">
        <v>131.0</v>
      </c>
      <c r="U202" s="17">
        <v>18.0</v>
      </c>
      <c r="V202" s="17">
        <v>-23.0</v>
      </c>
      <c r="W202" s="17">
        <v>37.0</v>
      </c>
      <c r="X202" s="12">
        <f t="shared" ref="X202:Y202" si="664">V202/16</f>
        <v>-1.4375</v>
      </c>
      <c r="Y202" s="12">
        <f t="shared" si="664"/>
        <v>2.3125</v>
      </c>
      <c r="Z202" s="12">
        <f t="shared" ref="Z202:AA202" si="665">V202+128</f>
        <v>105</v>
      </c>
      <c r="AA202" s="12">
        <f t="shared" si="665"/>
        <v>165</v>
      </c>
      <c r="AB202" s="12">
        <f t="shared" si="369"/>
        <v>42345</v>
      </c>
      <c r="AH202" s="11"/>
      <c r="AI202" s="1" t="b">
        <f t="shared" si="10"/>
        <v>1</v>
      </c>
    </row>
    <row r="203">
      <c r="A203" s="7">
        <v>18.0</v>
      </c>
      <c r="B203" s="8">
        <v>2.2928683305</v>
      </c>
      <c r="C203" s="8">
        <v>4.404625459</v>
      </c>
      <c r="D203" s="7">
        <v>198.0</v>
      </c>
      <c r="E203" s="22"/>
      <c r="F203" s="22"/>
      <c r="J203" s="12">
        <f t="shared" ref="J203:K203" si="666">INT((B203*16)+0.5)</f>
        <v>37</v>
      </c>
      <c r="K203" s="12">
        <f t="shared" si="666"/>
        <v>70</v>
      </c>
      <c r="L203" s="12">
        <f t="shared" ref="L203:M203" si="667">J203/16</f>
        <v>2.3125</v>
      </c>
      <c r="M203" s="12">
        <f t="shared" si="667"/>
        <v>4.375</v>
      </c>
      <c r="T203" s="1">
        <v>132.0</v>
      </c>
      <c r="U203" s="17">
        <v>18.0</v>
      </c>
      <c r="V203" s="17">
        <v>37.0</v>
      </c>
      <c r="W203" s="17">
        <v>70.0</v>
      </c>
      <c r="X203" s="12">
        <f t="shared" ref="X203:Y203" si="668">V203/16</f>
        <v>2.3125</v>
      </c>
      <c r="Y203" s="12">
        <f t="shared" si="668"/>
        <v>4.375</v>
      </c>
      <c r="Z203" s="12">
        <f t="shared" ref="Z203:AA203" si="669">V203+128</f>
        <v>165</v>
      </c>
      <c r="AA203" s="12">
        <f t="shared" si="669"/>
        <v>198</v>
      </c>
      <c r="AB203" s="12">
        <f t="shared" si="369"/>
        <v>50853</v>
      </c>
      <c r="AH203" s="11"/>
      <c r="AI203" s="1" t="b">
        <f t="shared" si="10"/>
        <v>1</v>
      </c>
    </row>
    <row r="204">
      <c r="A204" s="7">
        <v>18.0</v>
      </c>
      <c r="B204" s="8">
        <v>-0.07769150700000005</v>
      </c>
      <c r="C204" s="8">
        <v>1.1872186405</v>
      </c>
      <c r="D204" s="7">
        <v>199.0</v>
      </c>
      <c r="E204" s="22"/>
      <c r="F204" s="22"/>
      <c r="J204" s="12">
        <f t="shared" ref="J204:K204" si="670">INT((B204*16)+0.5)</f>
        <v>-1</v>
      </c>
      <c r="K204" s="12">
        <f t="shared" si="670"/>
        <v>19</v>
      </c>
      <c r="L204" s="12">
        <f t="shared" ref="L204:M204" si="671">J204/16</f>
        <v>-0.0625</v>
      </c>
      <c r="M204" s="12">
        <f t="shared" si="671"/>
        <v>1.1875</v>
      </c>
      <c r="T204" s="1">
        <v>133.0</v>
      </c>
      <c r="U204" s="17">
        <v>18.0</v>
      </c>
      <c r="V204" s="17">
        <v>-1.0</v>
      </c>
      <c r="W204" s="17">
        <v>19.0</v>
      </c>
      <c r="X204" s="12">
        <f t="shared" ref="X204:Y204" si="672">V204/16</f>
        <v>-0.0625</v>
      </c>
      <c r="Y204" s="12">
        <f t="shared" si="672"/>
        <v>1.1875</v>
      </c>
      <c r="Z204" s="12">
        <f t="shared" ref="Z204:AA204" si="673">V204+128</f>
        <v>127</v>
      </c>
      <c r="AA204" s="12">
        <f t="shared" si="673"/>
        <v>147</v>
      </c>
      <c r="AB204" s="12">
        <f t="shared" si="369"/>
        <v>37759</v>
      </c>
      <c r="AH204" s="11"/>
      <c r="AI204" s="1" t="b">
        <f t="shared" si="10"/>
        <v>1</v>
      </c>
    </row>
    <row r="205">
      <c r="A205" s="7">
        <v>18.0</v>
      </c>
      <c r="B205" s="8">
        <v>-0.5799880365000001</v>
      </c>
      <c r="C205" s="8">
        <v>0.842835267</v>
      </c>
      <c r="D205" s="7">
        <v>200.0</v>
      </c>
      <c r="E205" s="22"/>
      <c r="F205" s="22"/>
      <c r="J205" s="12">
        <f t="shared" ref="J205:K205" si="674">INT((B205*16)+0.5)</f>
        <v>-9</v>
      </c>
      <c r="K205" s="12">
        <f t="shared" si="674"/>
        <v>13</v>
      </c>
      <c r="L205" s="12">
        <f t="shared" ref="L205:M205" si="675">J205/16</f>
        <v>-0.5625</v>
      </c>
      <c r="M205" s="12">
        <f t="shared" si="675"/>
        <v>0.8125</v>
      </c>
      <c r="T205" s="1">
        <v>134.0</v>
      </c>
      <c r="U205" s="17">
        <v>18.0</v>
      </c>
      <c r="V205" s="17">
        <v>-9.0</v>
      </c>
      <c r="W205" s="17">
        <v>13.0</v>
      </c>
      <c r="X205" s="12">
        <f t="shared" ref="X205:Y205" si="676">V205/16</f>
        <v>-0.5625</v>
      </c>
      <c r="Y205" s="12">
        <f t="shared" si="676"/>
        <v>0.8125</v>
      </c>
      <c r="Z205" s="12">
        <f t="shared" ref="Z205:AA205" si="677">V205+128</f>
        <v>119</v>
      </c>
      <c r="AA205" s="12">
        <f t="shared" si="677"/>
        <v>141</v>
      </c>
      <c r="AB205" s="12">
        <f t="shared" si="369"/>
        <v>36215</v>
      </c>
      <c r="AH205" s="11"/>
      <c r="AI205" s="1" t="b">
        <f t="shared" si="10"/>
        <v>1</v>
      </c>
    </row>
    <row r="206">
      <c r="A206" s="7">
        <v>18.0</v>
      </c>
      <c r="B206" s="8">
        <v>-0.3449311834999999</v>
      </c>
      <c r="C206" s="8">
        <v>2.1662855425</v>
      </c>
      <c r="D206" s="7">
        <v>201.0</v>
      </c>
      <c r="E206" s="22"/>
      <c r="F206" s="22"/>
      <c r="J206" s="12">
        <f t="shared" ref="J206:K206" si="678">INT((B206*16)+0.5)</f>
        <v>-6</v>
      </c>
      <c r="K206" s="12">
        <f t="shared" si="678"/>
        <v>35</v>
      </c>
      <c r="L206" s="12">
        <f t="shared" ref="L206:M206" si="679">J206/16</f>
        <v>-0.375</v>
      </c>
      <c r="M206" s="12">
        <f t="shared" si="679"/>
        <v>2.1875</v>
      </c>
      <c r="T206" s="1">
        <v>135.0</v>
      </c>
      <c r="U206" s="17">
        <v>18.0</v>
      </c>
      <c r="V206" s="17">
        <v>-6.0</v>
      </c>
      <c r="W206" s="17">
        <v>35.0</v>
      </c>
      <c r="X206" s="12">
        <f t="shared" ref="X206:Y206" si="680">V206/16</f>
        <v>-0.375</v>
      </c>
      <c r="Y206" s="12">
        <f t="shared" si="680"/>
        <v>2.1875</v>
      </c>
      <c r="Z206" s="12">
        <f t="shared" ref="Z206:AA206" si="681">V206+128</f>
        <v>122</v>
      </c>
      <c r="AA206" s="12">
        <f t="shared" si="681"/>
        <v>163</v>
      </c>
      <c r="AB206" s="12">
        <f t="shared" si="369"/>
        <v>41850</v>
      </c>
      <c r="AH206" s="11"/>
      <c r="AI206" s="1" t="b">
        <f t="shared" si="10"/>
        <v>1</v>
      </c>
    </row>
    <row r="207">
      <c r="A207" s="7">
        <v>18.0</v>
      </c>
      <c r="B207" s="8">
        <v>0.06890888549999974</v>
      </c>
      <c r="C207" s="8">
        <v>3.7387414825</v>
      </c>
      <c r="D207" s="7">
        <v>202.0</v>
      </c>
      <c r="E207" s="22"/>
      <c r="F207" s="22"/>
      <c r="J207" s="12">
        <f t="shared" ref="J207:K207" si="682">INT((B207*16)+0.5)</f>
        <v>1</v>
      </c>
      <c r="K207" s="12">
        <f t="shared" si="682"/>
        <v>60</v>
      </c>
      <c r="L207" s="12">
        <f t="shared" ref="L207:M207" si="683">J207/16</f>
        <v>0.0625</v>
      </c>
      <c r="M207" s="12">
        <f t="shared" si="683"/>
        <v>3.75</v>
      </c>
      <c r="T207" s="1">
        <v>136.0</v>
      </c>
      <c r="U207" s="17">
        <v>18.0</v>
      </c>
      <c r="V207" s="17">
        <v>1.0</v>
      </c>
      <c r="W207" s="17">
        <v>60.0</v>
      </c>
      <c r="X207" s="12">
        <f t="shared" ref="X207:Y207" si="684">V207/16</f>
        <v>0.0625</v>
      </c>
      <c r="Y207" s="12">
        <f t="shared" si="684"/>
        <v>3.75</v>
      </c>
      <c r="Z207" s="12">
        <f t="shared" ref="Z207:AA207" si="685">V207+128</f>
        <v>129</v>
      </c>
      <c r="AA207" s="12">
        <f t="shared" si="685"/>
        <v>188</v>
      </c>
      <c r="AB207" s="12">
        <f t="shared" si="369"/>
        <v>48257</v>
      </c>
      <c r="AH207" s="11"/>
      <c r="AI207" s="1" t="b">
        <f t="shared" si="10"/>
        <v>1</v>
      </c>
    </row>
    <row r="208">
      <c r="A208" s="7">
        <v>18.0</v>
      </c>
      <c r="B208" s="8">
        <v>-0.87930181</v>
      </c>
      <c r="C208" s="8">
        <v>1.2447431885</v>
      </c>
      <c r="D208" s="7">
        <v>203.0</v>
      </c>
      <c r="E208" s="22"/>
      <c r="F208" s="22"/>
      <c r="J208" s="12">
        <f t="shared" ref="J208:K208" si="686">INT((B208*16)+0.5)</f>
        <v>-14</v>
      </c>
      <c r="K208" s="12">
        <f t="shared" si="686"/>
        <v>20</v>
      </c>
      <c r="L208" s="12">
        <f t="shared" ref="L208:M208" si="687">J208/16</f>
        <v>-0.875</v>
      </c>
      <c r="M208" s="12">
        <f t="shared" si="687"/>
        <v>1.25</v>
      </c>
      <c r="T208" s="1">
        <v>137.0</v>
      </c>
      <c r="U208" s="17">
        <v>18.0</v>
      </c>
      <c r="V208" s="17">
        <v>-14.0</v>
      </c>
      <c r="W208" s="17">
        <v>20.0</v>
      </c>
      <c r="X208" s="12">
        <f t="shared" ref="X208:Y208" si="688">V208/16</f>
        <v>-0.875</v>
      </c>
      <c r="Y208" s="12">
        <f t="shared" si="688"/>
        <v>1.25</v>
      </c>
      <c r="Z208" s="12">
        <f t="shared" ref="Z208:AA208" si="689">V208+128</f>
        <v>114</v>
      </c>
      <c r="AA208" s="12">
        <f t="shared" si="689"/>
        <v>148</v>
      </c>
      <c r="AB208" s="12">
        <f t="shared" si="369"/>
        <v>38002</v>
      </c>
      <c r="AH208" s="11"/>
      <c r="AI208" s="1" t="b">
        <f t="shared" si="10"/>
        <v>1</v>
      </c>
    </row>
    <row r="209">
      <c r="A209" s="7">
        <v>18.0</v>
      </c>
      <c r="B209" s="8">
        <v>-2.4273559925</v>
      </c>
      <c r="C209" s="8">
        <v>3.8525823645</v>
      </c>
      <c r="D209" s="7">
        <v>204.0</v>
      </c>
      <c r="E209" s="22"/>
      <c r="F209" s="22"/>
      <c r="J209" s="12">
        <f t="shared" ref="J209:K209" si="690">INT((B209*16)+0.5)</f>
        <v>-39</v>
      </c>
      <c r="K209" s="12">
        <f t="shared" si="690"/>
        <v>62</v>
      </c>
      <c r="L209" s="12">
        <f t="shared" ref="L209:M209" si="691">J209/16</f>
        <v>-2.4375</v>
      </c>
      <c r="M209" s="12">
        <f t="shared" si="691"/>
        <v>3.875</v>
      </c>
      <c r="T209" s="1">
        <v>138.0</v>
      </c>
      <c r="U209" s="17">
        <v>18.0</v>
      </c>
      <c r="V209" s="17">
        <v>-39.0</v>
      </c>
      <c r="W209" s="17">
        <v>62.0</v>
      </c>
      <c r="X209" s="12">
        <f t="shared" ref="X209:Y209" si="692">V209/16</f>
        <v>-2.4375</v>
      </c>
      <c r="Y209" s="12">
        <f t="shared" si="692"/>
        <v>3.875</v>
      </c>
      <c r="Z209" s="12">
        <f t="shared" ref="Z209:AA209" si="693">V209+128</f>
        <v>89</v>
      </c>
      <c r="AA209" s="12">
        <f t="shared" si="693"/>
        <v>190</v>
      </c>
      <c r="AB209" s="12">
        <f t="shared" si="369"/>
        <v>48729</v>
      </c>
      <c r="AH209" s="11"/>
      <c r="AI209" s="1" t="b">
        <f t="shared" si="10"/>
        <v>1</v>
      </c>
    </row>
    <row r="210">
      <c r="A210" s="7">
        <v>18.0</v>
      </c>
      <c r="B210" s="8">
        <v>1.850167231</v>
      </c>
      <c r="C210" s="8">
        <v>4.7505010785</v>
      </c>
      <c r="D210" s="7">
        <v>205.0</v>
      </c>
      <c r="E210" s="22"/>
      <c r="F210" s="22"/>
      <c r="J210" s="12">
        <f t="shared" ref="J210:K210" si="694">INT((B210*16)+0.5)</f>
        <v>30</v>
      </c>
      <c r="K210" s="12">
        <f t="shared" si="694"/>
        <v>76</v>
      </c>
      <c r="L210" s="12">
        <f t="shared" ref="L210:M210" si="695">J210/16</f>
        <v>1.875</v>
      </c>
      <c r="M210" s="12">
        <f t="shared" si="695"/>
        <v>4.75</v>
      </c>
      <c r="T210" s="1">
        <v>139.0</v>
      </c>
      <c r="U210" s="17">
        <v>18.0</v>
      </c>
      <c r="V210" s="17">
        <v>30.0</v>
      </c>
      <c r="W210" s="17">
        <v>76.0</v>
      </c>
      <c r="X210" s="12">
        <f t="shared" ref="X210:Y210" si="696">V210/16</f>
        <v>1.875</v>
      </c>
      <c r="Y210" s="12">
        <f t="shared" si="696"/>
        <v>4.75</v>
      </c>
      <c r="Z210" s="12">
        <f t="shared" ref="Z210:AA210" si="697">V210+128</f>
        <v>158</v>
      </c>
      <c r="AA210" s="12">
        <f t="shared" si="697"/>
        <v>204</v>
      </c>
      <c r="AB210" s="12">
        <f t="shared" si="369"/>
        <v>52382</v>
      </c>
      <c r="AH210" s="11"/>
      <c r="AI210" s="1" t="b">
        <f t="shared" si="10"/>
        <v>1</v>
      </c>
    </row>
    <row r="211">
      <c r="A211" s="7">
        <v>18.0</v>
      </c>
      <c r="B211" s="8">
        <v>-1.3126417190000002</v>
      </c>
      <c r="C211" s="8">
        <v>3.036941518</v>
      </c>
      <c r="D211" s="7">
        <v>206.0</v>
      </c>
      <c r="E211" s="22"/>
      <c r="F211" s="22"/>
      <c r="J211" s="12">
        <f t="shared" ref="J211:K211" si="698">INT((B211*16)+0.5)</f>
        <v>-21</v>
      </c>
      <c r="K211" s="12">
        <f t="shared" si="698"/>
        <v>49</v>
      </c>
      <c r="L211" s="12">
        <f t="shared" ref="L211:M211" si="699">J211/16</f>
        <v>-1.3125</v>
      </c>
      <c r="M211" s="12">
        <f t="shared" si="699"/>
        <v>3.0625</v>
      </c>
      <c r="T211" s="1">
        <v>140.0</v>
      </c>
      <c r="U211" s="17">
        <v>18.0</v>
      </c>
      <c r="V211" s="17">
        <v>-21.0</v>
      </c>
      <c r="W211" s="17">
        <v>49.0</v>
      </c>
      <c r="X211" s="12">
        <f t="shared" ref="X211:Y211" si="700">V211/16</f>
        <v>-1.3125</v>
      </c>
      <c r="Y211" s="12">
        <f t="shared" si="700"/>
        <v>3.0625</v>
      </c>
      <c r="Z211" s="12">
        <f t="shared" ref="Z211:AA211" si="701">V211+128</f>
        <v>107</v>
      </c>
      <c r="AA211" s="12">
        <f t="shared" si="701"/>
        <v>177</v>
      </c>
      <c r="AB211" s="12">
        <f t="shared" si="369"/>
        <v>45419</v>
      </c>
      <c r="AH211" s="11"/>
      <c r="AI211" s="1" t="b">
        <f t="shared" si="10"/>
        <v>1</v>
      </c>
    </row>
    <row r="212">
      <c r="A212" s="7">
        <v>18.0</v>
      </c>
      <c r="B212" s="8">
        <v>2.4551498205</v>
      </c>
      <c r="C212" s="8">
        <v>1.2632628339999998</v>
      </c>
      <c r="D212" s="7">
        <v>207.0</v>
      </c>
      <c r="E212" s="22"/>
      <c r="F212" s="22"/>
      <c r="J212" s="12">
        <f t="shared" ref="J212:K212" si="702">INT((B212*16)+0.5)</f>
        <v>39</v>
      </c>
      <c r="K212" s="12">
        <f t="shared" si="702"/>
        <v>20</v>
      </c>
      <c r="L212" s="12">
        <f t="shared" ref="L212:M212" si="703">J212/16</f>
        <v>2.4375</v>
      </c>
      <c r="M212" s="12">
        <f t="shared" si="703"/>
        <v>1.25</v>
      </c>
      <c r="T212" s="1">
        <v>141.0</v>
      </c>
      <c r="U212" s="17">
        <v>18.0</v>
      </c>
      <c r="V212" s="17">
        <v>39.0</v>
      </c>
      <c r="W212" s="17">
        <v>20.0</v>
      </c>
      <c r="X212" s="12">
        <f t="shared" ref="X212:Y212" si="704">V212/16</f>
        <v>2.4375</v>
      </c>
      <c r="Y212" s="12">
        <f t="shared" si="704"/>
        <v>1.25</v>
      </c>
      <c r="Z212" s="12">
        <f t="shared" ref="Z212:AA212" si="705">V212+128</f>
        <v>167</v>
      </c>
      <c r="AA212" s="12">
        <f t="shared" si="705"/>
        <v>148</v>
      </c>
      <c r="AB212" s="12">
        <f t="shared" si="369"/>
        <v>38055</v>
      </c>
      <c r="AH212" s="11"/>
      <c r="AI212" s="1" t="b">
        <f t="shared" si="10"/>
        <v>1</v>
      </c>
    </row>
    <row r="213">
      <c r="A213" s="7">
        <v>18.0</v>
      </c>
      <c r="B213" s="8">
        <v>-2.4779441725</v>
      </c>
      <c r="C213" s="8">
        <v>4.6574239305</v>
      </c>
      <c r="D213" s="7">
        <v>208.0</v>
      </c>
      <c r="E213" s="22"/>
      <c r="F213" s="22"/>
      <c r="J213" s="12">
        <f t="shared" ref="J213:K213" si="706">INT((B213*16)+0.5)</f>
        <v>-40</v>
      </c>
      <c r="K213" s="12">
        <f t="shared" si="706"/>
        <v>75</v>
      </c>
      <c r="L213" s="12">
        <f t="shared" ref="L213:M213" si="707">J213/16</f>
        <v>-2.5</v>
      </c>
      <c r="M213" s="12">
        <f t="shared" si="707"/>
        <v>4.6875</v>
      </c>
      <c r="T213" s="1">
        <v>142.0</v>
      </c>
      <c r="U213" s="17">
        <v>18.0</v>
      </c>
      <c r="V213" s="17">
        <v>-40.0</v>
      </c>
      <c r="W213" s="17">
        <v>75.0</v>
      </c>
      <c r="X213" s="12">
        <f t="shared" ref="X213:Y213" si="708">V213/16</f>
        <v>-2.5</v>
      </c>
      <c r="Y213" s="12">
        <f t="shared" si="708"/>
        <v>4.6875</v>
      </c>
      <c r="Z213" s="12">
        <f t="shared" ref="Z213:AA213" si="709">V213+128</f>
        <v>88</v>
      </c>
      <c r="AA213" s="12">
        <f t="shared" si="709"/>
        <v>203</v>
      </c>
      <c r="AB213" s="12">
        <f t="shared" si="369"/>
        <v>52056</v>
      </c>
      <c r="AH213" s="11"/>
      <c r="AI213" s="1" t="b">
        <f t="shared" si="10"/>
        <v>1</v>
      </c>
    </row>
    <row r="214">
      <c r="A214" s="7">
        <v>18.0</v>
      </c>
      <c r="B214" s="8">
        <v>0.5454806125</v>
      </c>
      <c r="C214" s="8">
        <v>1.6735543175</v>
      </c>
      <c r="D214" s="7">
        <v>209.0</v>
      </c>
      <c r="E214" s="22"/>
      <c r="F214" s="22"/>
      <c r="J214" s="12">
        <f t="shared" ref="J214:K214" si="710">INT((B214*16)+0.5)</f>
        <v>9</v>
      </c>
      <c r="K214" s="12">
        <f t="shared" si="710"/>
        <v>27</v>
      </c>
      <c r="L214" s="12">
        <f t="shared" ref="L214:M214" si="711">J214/16</f>
        <v>0.5625</v>
      </c>
      <c r="M214" s="12">
        <f t="shared" si="711"/>
        <v>1.6875</v>
      </c>
      <c r="T214" s="1">
        <v>143.0</v>
      </c>
      <c r="U214" s="17">
        <v>18.0</v>
      </c>
      <c r="V214" s="17">
        <v>9.0</v>
      </c>
      <c r="W214" s="17">
        <v>27.0</v>
      </c>
      <c r="X214" s="12">
        <f t="shared" ref="X214:Y214" si="712">V214/16</f>
        <v>0.5625</v>
      </c>
      <c r="Y214" s="12">
        <f t="shared" si="712"/>
        <v>1.6875</v>
      </c>
      <c r="Z214" s="12">
        <f t="shared" ref="Z214:AA214" si="713">V214+128</f>
        <v>137</v>
      </c>
      <c r="AA214" s="12">
        <f t="shared" si="713"/>
        <v>155</v>
      </c>
      <c r="AB214" s="12">
        <f t="shared" si="369"/>
        <v>39817</v>
      </c>
      <c r="AH214" s="11"/>
      <c r="AI214" s="1" t="b">
        <f t="shared" si="10"/>
        <v>1</v>
      </c>
    </row>
    <row r="215">
      <c r="A215" s="7">
        <v>18.0</v>
      </c>
      <c r="B215" s="8">
        <v>1.8712622774999998</v>
      </c>
      <c r="C215" s="8">
        <v>4.8284833825</v>
      </c>
      <c r="D215" s="7">
        <v>210.0</v>
      </c>
      <c r="E215" s="22"/>
      <c r="F215" s="22"/>
      <c r="J215" s="12">
        <f t="shared" ref="J215:K215" si="714">INT((B215*16)+0.5)</f>
        <v>30</v>
      </c>
      <c r="K215" s="12">
        <f t="shared" si="714"/>
        <v>77</v>
      </c>
      <c r="L215" s="12">
        <f t="shared" ref="L215:M215" si="715">J215/16</f>
        <v>1.875</v>
      </c>
      <c r="M215" s="12">
        <f t="shared" si="715"/>
        <v>4.8125</v>
      </c>
      <c r="T215" s="1">
        <v>144.0</v>
      </c>
      <c r="U215" s="17">
        <v>18.0</v>
      </c>
      <c r="V215" s="17">
        <v>30.0</v>
      </c>
      <c r="W215" s="17">
        <v>77.0</v>
      </c>
      <c r="X215" s="12">
        <f t="shared" ref="X215:Y215" si="716">V215/16</f>
        <v>1.875</v>
      </c>
      <c r="Y215" s="12">
        <f t="shared" si="716"/>
        <v>4.8125</v>
      </c>
      <c r="Z215" s="12">
        <f t="shared" ref="Z215:AA215" si="717">V215+128</f>
        <v>158</v>
      </c>
      <c r="AA215" s="12">
        <f t="shared" si="717"/>
        <v>205</v>
      </c>
      <c r="AB215" s="12">
        <f t="shared" si="369"/>
        <v>52638</v>
      </c>
      <c r="AH215" s="11"/>
      <c r="AI215" s="1" t="b">
        <f t="shared" si="10"/>
        <v>1</v>
      </c>
    </row>
    <row r="216">
      <c r="A216" s="7">
        <v>18.0</v>
      </c>
      <c r="B216" s="8">
        <v>0.053771389500000266</v>
      </c>
      <c r="C216" s="8">
        <v>1.1991641405</v>
      </c>
      <c r="D216" s="7">
        <v>211.0</v>
      </c>
      <c r="E216" s="22"/>
      <c r="F216" s="22"/>
      <c r="J216" s="12">
        <f t="shared" ref="J216:K216" si="718">INT((B216*16)+0.5)</f>
        <v>1</v>
      </c>
      <c r="K216" s="12">
        <f t="shared" si="718"/>
        <v>19</v>
      </c>
      <c r="L216" s="12">
        <f t="shared" ref="L216:M216" si="719">J216/16</f>
        <v>0.0625</v>
      </c>
      <c r="M216" s="12">
        <f t="shared" si="719"/>
        <v>1.1875</v>
      </c>
      <c r="T216" s="1">
        <v>145.0</v>
      </c>
      <c r="U216" s="17">
        <v>18.0</v>
      </c>
      <c r="V216" s="17">
        <v>1.0</v>
      </c>
      <c r="W216" s="17">
        <v>19.0</v>
      </c>
      <c r="X216" s="12">
        <f t="shared" ref="X216:Y216" si="720">V216/16</f>
        <v>0.0625</v>
      </c>
      <c r="Y216" s="12">
        <f t="shared" si="720"/>
        <v>1.1875</v>
      </c>
      <c r="Z216" s="12">
        <f t="shared" ref="Z216:AA216" si="721">V216+128</f>
        <v>129</v>
      </c>
      <c r="AA216" s="12">
        <f t="shared" si="721"/>
        <v>147</v>
      </c>
      <c r="AB216" s="12">
        <f t="shared" si="369"/>
        <v>37761</v>
      </c>
      <c r="AH216" s="11"/>
      <c r="AI216" s="1" t="b">
        <f t="shared" si="10"/>
        <v>1</v>
      </c>
    </row>
    <row r="217">
      <c r="A217" s="7">
        <v>18.0</v>
      </c>
      <c r="B217" s="8">
        <v>1.3950630860000002</v>
      </c>
      <c r="C217" s="8">
        <v>2.7425877240000003</v>
      </c>
      <c r="D217" s="7">
        <v>212.0</v>
      </c>
      <c r="E217" s="22"/>
      <c r="F217" s="22"/>
      <c r="J217" s="12">
        <f t="shared" ref="J217:K217" si="722">INT((B217*16)+0.5)</f>
        <v>22</v>
      </c>
      <c r="K217" s="12">
        <f t="shared" si="722"/>
        <v>44</v>
      </c>
      <c r="L217" s="12">
        <f t="shared" ref="L217:M217" si="723">J217/16</f>
        <v>1.375</v>
      </c>
      <c r="M217" s="12">
        <f t="shared" si="723"/>
        <v>2.75</v>
      </c>
      <c r="T217" s="1">
        <v>146.0</v>
      </c>
      <c r="U217" s="17">
        <v>18.0</v>
      </c>
      <c r="V217" s="17">
        <v>22.0</v>
      </c>
      <c r="W217" s="17">
        <v>44.0</v>
      </c>
      <c r="X217" s="12">
        <f t="shared" ref="X217:Y217" si="724">V217/16</f>
        <v>1.375</v>
      </c>
      <c r="Y217" s="12">
        <f t="shared" si="724"/>
        <v>2.75</v>
      </c>
      <c r="Z217" s="12">
        <f t="shared" ref="Z217:AA217" si="725">V217+128</f>
        <v>150</v>
      </c>
      <c r="AA217" s="12">
        <f t="shared" si="725"/>
        <v>172</v>
      </c>
      <c r="AB217" s="12">
        <f t="shared" si="369"/>
        <v>44182</v>
      </c>
      <c r="AH217" s="11"/>
      <c r="AI217" s="1" t="b">
        <f t="shared" si="10"/>
        <v>1</v>
      </c>
    </row>
    <row r="218">
      <c r="A218" s="7">
        <v>18.0</v>
      </c>
      <c r="B218" s="8">
        <v>2.3608811675</v>
      </c>
      <c r="C218" s="8">
        <v>2.3832789935000003</v>
      </c>
      <c r="D218" s="7">
        <v>213.0</v>
      </c>
      <c r="E218" s="22"/>
      <c r="F218" s="22"/>
      <c r="J218" s="12">
        <f t="shared" ref="J218:K218" si="726">INT((B218*16)+0.5)</f>
        <v>38</v>
      </c>
      <c r="K218" s="12">
        <f t="shared" si="726"/>
        <v>38</v>
      </c>
      <c r="L218" s="12">
        <f t="shared" ref="L218:M218" si="727">J218/16</f>
        <v>2.375</v>
      </c>
      <c r="M218" s="12">
        <f t="shared" si="727"/>
        <v>2.375</v>
      </c>
      <c r="T218" s="1">
        <v>147.0</v>
      </c>
      <c r="U218" s="17">
        <v>18.0</v>
      </c>
      <c r="V218" s="17">
        <v>38.0</v>
      </c>
      <c r="W218" s="17">
        <v>38.0</v>
      </c>
      <c r="X218" s="12">
        <f t="shared" ref="X218:Y218" si="728">V218/16</f>
        <v>2.375</v>
      </c>
      <c r="Y218" s="12">
        <f t="shared" si="728"/>
        <v>2.375</v>
      </c>
      <c r="Z218" s="12">
        <f t="shared" ref="Z218:AA218" si="729">V218+128</f>
        <v>166</v>
      </c>
      <c r="AA218" s="12">
        <f t="shared" si="729"/>
        <v>166</v>
      </c>
      <c r="AB218" s="12">
        <f t="shared" si="369"/>
        <v>42662</v>
      </c>
      <c r="AH218" s="11"/>
      <c r="AI218" s="1" t="b">
        <f t="shared" si="10"/>
        <v>1</v>
      </c>
    </row>
    <row r="219">
      <c r="A219" s="7">
        <v>18.0</v>
      </c>
      <c r="B219" s="8">
        <v>1.4104044334999999</v>
      </c>
      <c r="C219" s="8">
        <v>2.480605984</v>
      </c>
      <c r="D219" s="7">
        <v>214.0</v>
      </c>
      <c r="E219" s="22"/>
      <c r="F219" s="22"/>
      <c r="J219" s="12">
        <f t="shared" ref="J219:K219" si="730">INT((B219*16)+0.5)</f>
        <v>23</v>
      </c>
      <c r="K219" s="12">
        <f t="shared" si="730"/>
        <v>40</v>
      </c>
      <c r="L219" s="12">
        <f t="shared" ref="L219:M219" si="731">J219/16</f>
        <v>1.4375</v>
      </c>
      <c r="M219" s="12">
        <f t="shared" si="731"/>
        <v>2.5</v>
      </c>
      <c r="T219" s="1">
        <v>148.0</v>
      </c>
      <c r="U219" s="17">
        <v>18.0</v>
      </c>
      <c r="V219" s="17">
        <v>-24.0</v>
      </c>
      <c r="W219" s="17">
        <v>45.0</v>
      </c>
      <c r="X219" s="12">
        <f t="shared" ref="X219:Y219" si="732">V219/16</f>
        <v>-1.5</v>
      </c>
      <c r="Y219" s="12">
        <f t="shared" si="732"/>
        <v>2.8125</v>
      </c>
      <c r="Z219" s="12">
        <f t="shared" ref="Z219:AA219" si="733">V219+128</f>
        <v>104</v>
      </c>
      <c r="AA219" s="12">
        <f t="shared" si="733"/>
        <v>173</v>
      </c>
      <c r="AB219" s="12">
        <f t="shared" si="369"/>
        <v>44392</v>
      </c>
      <c r="AH219" s="11"/>
      <c r="AI219" s="1" t="b">
        <f t="shared" si="10"/>
        <v>1</v>
      </c>
    </row>
    <row r="220">
      <c r="A220" s="7">
        <v>18.0</v>
      </c>
      <c r="B220" s="8">
        <v>-1.4923162299999997</v>
      </c>
      <c r="C220" s="8">
        <v>2.7989780225</v>
      </c>
      <c r="D220" s="7">
        <v>215.0</v>
      </c>
      <c r="E220" s="22"/>
      <c r="F220" s="22"/>
      <c r="J220" s="12">
        <f t="shared" ref="J220:K220" si="734">INT((B220*16)+0.5)</f>
        <v>-24</v>
      </c>
      <c r="K220" s="12">
        <f t="shared" si="734"/>
        <v>45</v>
      </c>
      <c r="L220" s="12">
        <f t="shared" ref="L220:M220" si="735">J220/16</f>
        <v>-1.5</v>
      </c>
      <c r="M220" s="12">
        <f t="shared" si="735"/>
        <v>2.8125</v>
      </c>
      <c r="T220" s="1">
        <v>149.0</v>
      </c>
      <c r="U220" s="17">
        <v>18.0</v>
      </c>
      <c r="V220" s="17">
        <v>-27.0</v>
      </c>
      <c r="W220" s="17">
        <v>79.0</v>
      </c>
      <c r="X220" s="12">
        <f t="shared" ref="X220:Y220" si="736">V220/16</f>
        <v>-1.6875</v>
      </c>
      <c r="Y220" s="12">
        <f t="shared" si="736"/>
        <v>4.9375</v>
      </c>
      <c r="Z220" s="12">
        <f t="shared" ref="Z220:AA220" si="737">V220+128</f>
        <v>101</v>
      </c>
      <c r="AA220" s="12">
        <f t="shared" si="737"/>
        <v>207</v>
      </c>
      <c r="AB220" s="12">
        <f t="shared" si="369"/>
        <v>53093</v>
      </c>
      <c r="AH220" s="11"/>
      <c r="AI220" s="1" t="b">
        <f t="shared" si="10"/>
        <v>1</v>
      </c>
    </row>
    <row r="221">
      <c r="A221" s="7">
        <v>18.0</v>
      </c>
      <c r="B221" s="8">
        <v>-1.693631507</v>
      </c>
      <c r="C221" s="8">
        <v>4.9555222500000005</v>
      </c>
      <c r="D221" s="7">
        <v>216.0</v>
      </c>
      <c r="E221" s="22"/>
      <c r="F221" s="22"/>
      <c r="J221" s="12">
        <f t="shared" ref="J221:K221" si="738">INT((B221*16)+0.5)</f>
        <v>-27</v>
      </c>
      <c r="K221" s="12">
        <f t="shared" si="738"/>
        <v>79</v>
      </c>
      <c r="L221" s="12">
        <f t="shared" ref="L221:M221" si="739">J221/16</f>
        <v>-1.6875</v>
      </c>
      <c r="M221" s="12">
        <f t="shared" si="739"/>
        <v>4.9375</v>
      </c>
      <c r="T221" s="1">
        <v>150.0</v>
      </c>
      <c r="U221" s="17">
        <v>18.0</v>
      </c>
      <c r="V221" s="17">
        <v>-4.0</v>
      </c>
      <c r="W221" s="17">
        <v>34.0</v>
      </c>
      <c r="X221" s="12">
        <f t="shared" ref="X221:Y221" si="740">V221/16</f>
        <v>-0.25</v>
      </c>
      <c r="Y221" s="12">
        <f t="shared" si="740"/>
        <v>2.125</v>
      </c>
      <c r="Z221" s="12">
        <f t="shared" ref="Z221:AA221" si="741">V221+128</f>
        <v>124</v>
      </c>
      <c r="AA221" s="12">
        <f t="shared" si="741"/>
        <v>162</v>
      </c>
      <c r="AB221" s="12">
        <f t="shared" si="369"/>
        <v>41596</v>
      </c>
      <c r="AH221" s="11"/>
      <c r="AI221" s="1" t="b">
        <f t="shared" si="10"/>
        <v>1</v>
      </c>
    </row>
    <row r="222">
      <c r="A222" s="7">
        <v>18.0</v>
      </c>
      <c r="B222" s="8">
        <v>-0.2667194205000001</v>
      </c>
      <c r="C222" s="8">
        <v>2.1213948</v>
      </c>
      <c r="D222" s="7">
        <v>217.0</v>
      </c>
      <c r="E222" s="22"/>
      <c r="F222" s="22"/>
      <c r="J222" s="12">
        <f t="shared" ref="J222:K222" si="742">INT((B222*16)+0.5)</f>
        <v>-4</v>
      </c>
      <c r="K222" s="12">
        <f t="shared" si="742"/>
        <v>34</v>
      </c>
      <c r="L222" s="12">
        <f t="shared" ref="L222:M222" si="743">J222/16</f>
        <v>-0.25</v>
      </c>
      <c r="M222" s="12">
        <f t="shared" si="743"/>
        <v>2.125</v>
      </c>
      <c r="T222" s="1">
        <v>151.0</v>
      </c>
      <c r="U222" s="17">
        <v>18.0</v>
      </c>
      <c r="V222" s="17">
        <v>-3.0</v>
      </c>
      <c r="W222" s="17">
        <v>37.0</v>
      </c>
      <c r="X222" s="12">
        <f t="shared" ref="X222:Y222" si="744">V222/16</f>
        <v>-0.1875</v>
      </c>
      <c r="Y222" s="12">
        <f t="shared" si="744"/>
        <v>2.3125</v>
      </c>
      <c r="Z222" s="12">
        <f t="shared" ref="Z222:AA222" si="745">V222+128</f>
        <v>125</v>
      </c>
      <c r="AA222" s="12">
        <f t="shared" si="745"/>
        <v>165</v>
      </c>
      <c r="AB222" s="12">
        <f t="shared" si="369"/>
        <v>42365</v>
      </c>
      <c r="AH222" s="11"/>
      <c r="AI222" s="1" t="b">
        <f t="shared" si="10"/>
        <v>1</v>
      </c>
    </row>
    <row r="223">
      <c r="A223" s="7">
        <v>18.0</v>
      </c>
      <c r="B223" s="8">
        <v>-0.165371433</v>
      </c>
      <c r="C223" s="8">
        <v>2.3265301094999997</v>
      </c>
      <c r="D223" s="7">
        <v>218.0</v>
      </c>
      <c r="E223" s="22"/>
      <c r="F223" s="22"/>
      <c r="J223" s="12">
        <f t="shared" ref="J223:K223" si="746">INT((B223*16)+0.5)</f>
        <v>-3</v>
      </c>
      <c r="K223" s="12">
        <f t="shared" si="746"/>
        <v>37</v>
      </c>
      <c r="L223" s="12">
        <f t="shared" ref="L223:M223" si="747">J223/16</f>
        <v>-0.1875</v>
      </c>
      <c r="M223" s="12">
        <f t="shared" si="747"/>
        <v>2.3125</v>
      </c>
      <c r="T223" s="1">
        <v>152.0</v>
      </c>
      <c r="U223" s="17">
        <v>18.0</v>
      </c>
      <c r="V223" s="17">
        <v>-35.0</v>
      </c>
      <c r="W223" s="17">
        <v>71.0</v>
      </c>
      <c r="X223" s="12">
        <f t="shared" ref="X223:Y223" si="748">V223/16</f>
        <v>-2.1875</v>
      </c>
      <c r="Y223" s="12">
        <f t="shared" si="748"/>
        <v>4.4375</v>
      </c>
      <c r="Z223" s="12">
        <f t="shared" ref="Z223:AA223" si="749">V223+128</f>
        <v>93</v>
      </c>
      <c r="AA223" s="12">
        <f t="shared" si="749"/>
        <v>199</v>
      </c>
      <c r="AB223" s="12">
        <f t="shared" si="369"/>
        <v>51037</v>
      </c>
      <c r="AH223" s="11"/>
      <c r="AI223" s="1" t="b">
        <f t="shared" si="10"/>
        <v>1</v>
      </c>
    </row>
    <row r="224">
      <c r="A224" s="7">
        <v>18.0</v>
      </c>
      <c r="B224" s="8">
        <v>-2.1753049885</v>
      </c>
      <c r="C224" s="8">
        <v>4.437530283</v>
      </c>
      <c r="D224" s="7">
        <v>219.0</v>
      </c>
      <c r="E224" s="22"/>
      <c r="F224" s="22"/>
      <c r="J224" s="12">
        <f t="shared" ref="J224:K224" si="750">INT((B224*16)+0.5)</f>
        <v>-35</v>
      </c>
      <c r="K224" s="12">
        <f t="shared" si="750"/>
        <v>71</v>
      </c>
      <c r="L224" s="12">
        <f t="shared" ref="L224:M224" si="751">J224/16</f>
        <v>-2.1875</v>
      </c>
      <c r="M224" s="12">
        <f t="shared" si="751"/>
        <v>4.4375</v>
      </c>
      <c r="T224" s="1">
        <v>153.0</v>
      </c>
      <c r="U224" s="17">
        <v>18.0</v>
      </c>
      <c r="V224" s="17">
        <v>-9.0</v>
      </c>
      <c r="W224" s="17">
        <v>43.0</v>
      </c>
      <c r="X224" s="12">
        <f t="shared" ref="X224:Y224" si="752">V224/16</f>
        <v>-0.5625</v>
      </c>
      <c r="Y224" s="12">
        <f t="shared" si="752"/>
        <v>2.6875</v>
      </c>
      <c r="Z224" s="12">
        <f t="shared" ref="Z224:AA224" si="753">V224+128</f>
        <v>119</v>
      </c>
      <c r="AA224" s="12">
        <f t="shared" si="753"/>
        <v>171</v>
      </c>
      <c r="AB224" s="12">
        <f t="shared" si="369"/>
        <v>43895</v>
      </c>
      <c r="AH224" s="11"/>
      <c r="AI224" s="1" t="b">
        <f t="shared" si="10"/>
        <v>1</v>
      </c>
    </row>
    <row r="225">
      <c r="A225" s="7">
        <v>18.0</v>
      </c>
      <c r="B225" s="8">
        <v>-0.5357234025</v>
      </c>
      <c r="C225" s="8">
        <v>2.6848211035</v>
      </c>
      <c r="D225" s="7">
        <v>220.0</v>
      </c>
      <c r="E225" s="22"/>
      <c r="F225" s="22"/>
      <c r="J225" s="12">
        <f t="shared" ref="J225:K225" si="754">INT((B225*16)+0.5)</f>
        <v>-9</v>
      </c>
      <c r="K225" s="12">
        <f t="shared" si="754"/>
        <v>43</v>
      </c>
      <c r="L225" s="12">
        <f t="shared" ref="L225:M225" si="755">J225/16</f>
        <v>-0.5625</v>
      </c>
      <c r="M225" s="12">
        <f t="shared" si="755"/>
        <v>2.6875</v>
      </c>
      <c r="T225" s="1">
        <v>154.0</v>
      </c>
      <c r="U225" s="17">
        <v>18.0</v>
      </c>
      <c r="V225" s="17">
        <v>34.0</v>
      </c>
      <c r="W225" s="17">
        <v>68.0</v>
      </c>
      <c r="X225" s="12">
        <f t="shared" ref="X225:Y225" si="756">V225/16</f>
        <v>2.125</v>
      </c>
      <c r="Y225" s="12">
        <f t="shared" si="756"/>
        <v>4.25</v>
      </c>
      <c r="Z225" s="12">
        <f t="shared" ref="Z225:AA225" si="757">V225+128</f>
        <v>162</v>
      </c>
      <c r="AA225" s="12">
        <f t="shared" si="757"/>
        <v>196</v>
      </c>
      <c r="AB225" s="12">
        <f t="shared" si="369"/>
        <v>50338</v>
      </c>
      <c r="AH225" s="11"/>
      <c r="AI225" s="1" t="b">
        <f t="shared" si="10"/>
        <v>1</v>
      </c>
    </row>
    <row r="226">
      <c r="A226" s="7">
        <v>18.0</v>
      </c>
      <c r="B226" s="8">
        <v>2.14033645</v>
      </c>
      <c r="C226" s="8">
        <v>4.256948739</v>
      </c>
      <c r="D226" s="7">
        <v>221.0</v>
      </c>
      <c r="E226" s="22"/>
      <c r="F226" s="22"/>
      <c r="J226" s="12">
        <f t="shared" ref="J226:K226" si="758">INT((B226*16)+0.5)</f>
        <v>34</v>
      </c>
      <c r="K226" s="12">
        <f t="shared" si="758"/>
        <v>68</v>
      </c>
      <c r="L226" s="12">
        <f t="shared" ref="L226:M226" si="759">J226/16</f>
        <v>2.125</v>
      </c>
      <c r="M226" s="12">
        <f t="shared" si="759"/>
        <v>4.25</v>
      </c>
      <c r="T226" s="1">
        <v>155.0</v>
      </c>
      <c r="U226" s="17">
        <v>18.0</v>
      </c>
      <c r="V226" s="17">
        <v>-12.0</v>
      </c>
      <c r="W226" s="17">
        <v>35.0</v>
      </c>
      <c r="X226" s="12">
        <f t="shared" ref="X226:Y226" si="760">V226/16</f>
        <v>-0.75</v>
      </c>
      <c r="Y226" s="12">
        <f t="shared" si="760"/>
        <v>2.1875</v>
      </c>
      <c r="Z226" s="12">
        <f t="shared" ref="Z226:AA226" si="761">V226+128</f>
        <v>116</v>
      </c>
      <c r="AA226" s="12">
        <f t="shared" si="761"/>
        <v>163</v>
      </c>
      <c r="AB226" s="12">
        <f t="shared" si="369"/>
        <v>41844</v>
      </c>
      <c r="AH226" s="11"/>
      <c r="AI226" s="1" t="b">
        <f t="shared" si="10"/>
        <v>1</v>
      </c>
    </row>
    <row r="227">
      <c r="A227" s="7">
        <v>18.0</v>
      </c>
      <c r="B227" s="8">
        <v>-0.7655080005000001</v>
      </c>
      <c r="C227" s="8">
        <v>2.2141505175000002</v>
      </c>
      <c r="D227" s="7">
        <v>222.0</v>
      </c>
      <c r="E227" s="22"/>
      <c r="F227" s="22"/>
      <c r="J227" s="12">
        <f t="shared" ref="J227:K227" si="762">INT((B227*16)+0.5)</f>
        <v>-12</v>
      </c>
      <c r="K227" s="12">
        <f t="shared" si="762"/>
        <v>35</v>
      </c>
      <c r="L227" s="12">
        <f t="shared" ref="L227:M227" si="763">J227/16</f>
        <v>-0.75</v>
      </c>
      <c r="M227" s="12">
        <f t="shared" si="763"/>
        <v>2.1875</v>
      </c>
      <c r="T227" s="1">
        <v>156.0</v>
      </c>
      <c r="U227" s="17">
        <v>18.0</v>
      </c>
      <c r="V227" s="17">
        <v>-26.0</v>
      </c>
      <c r="W227" s="17">
        <v>11.0</v>
      </c>
      <c r="X227" s="12">
        <f t="shared" ref="X227:Y227" si="764">V227/16</f>
        <v>-1.625</v>
      </c>
      <c r="Y227" s="12">
        <f t="shared" si="764"/>
        <v>0.6875</v>
      </c>
      <c r="Z227" s="12">
        <f t="shared" ref="Z227:AA227" si="765">V227+128</f>
        <v>102</v>
      </c>
      <c r="AA227" s="12">
        <f t="shared" si="765"/>
        <v>139</v>
      </c>
      <c r="AB227" s="12">
        <f t="shared" si="369"/>
        <v>35686</v>
      </c>
      <c r="AH227" s="11"/>
      <c r="AI227" s="1" t="b">
        <f t="shared" si="10"/>
        <v>1</v>
      </c>
    </row>
    <row r="228">
      <c r="A228" s="7">
        <v>18.0</v>
      </c>
      <c r="B228" s="8">
        <v>-1.5941709055</v>
      </c>
      <c r="C228" s="8">
        <v>0.6944852465</v>
      </c>
      <c r="D228" s="7">
        <v>223.0</v>
      </c>
      <c r="E228" s="22"/>
      <c r="F228" s="22"/>
      <c r="J228" s="12">
        <f t="shared" ref="J228:K228" si="766">INT((B228*16)+0.5)</f>
        <v>-26</v>
      </c>
      <c r="K228" s="12">
        <f t="shared" si="766"/>
        <v>11</v>
      </c>
      <c r="L228" s="12">
        <f t="shared" ref="L228:M228" si="767">J228/16</f>
        <v>-1.625</v>
      </c>
      <c r="M228" s="12">
        <f t="shared" si="767"/>
        <v>0.6875</v>
      </c>
      <c r="T228" s="1">
        <v>157.0</v>
      </c>
      <c r="U228" s="17">
        <v>18.0</v>
      </c>
      <c r="V228" s="17">
        <v>-36.0</v>
      </c>
      <c r="W228" s="17">
        <v>42.0</v>
      </c>
      <c r="X228" s="12">
        <f t="shared" ref="X228:Y228" si="768">V228/16</f>
        <v>-2.25</v>
      </c>
      <c r="Y228" s="12">
        <f t="shared" si="768"/>
        <v>2.625</v>
      </c>
      <c r="Z228" s="12">
        <f t="shared" ref="Z228:AA228" si="769">V228+128</f>
        <v>92</v>
      </c>
      <c r="AA228" s="12">
        <f t="shared" si="769"/>
        <v>170</v>
      </c>
      <c r="AB228" s="12">
        <f t="shared" si="369"/>
        <v>43612</v>
      </c>
      <c r="AH228" s="11"/>
      <c r="AI228" s="1" t="b">
        <f t="shared" si="10"/>
        <v>1</v>
      </c>
    </row>
    <row r="229">
      <c r="A229" s="7">
        <v>18.0</v>
      </c>
      <c r="B229" s="8">
        <v>-2.2492779990000002</v>
      </c>
      <c r="C229" s="8">
        <v>2.6458730879999997</v>
      </c>
      <c r="D229" s="7">
        <v>224.0</v>
      </c>
      <c r="E229" s="22"/>
      <c r="F229" s="22"/>
      <c r="J229" s="12">
        <f t="shared" ref="J229:K229" si="770">INT((B229*16)+0.5)</f>
        <v>-36</v>
      </c>
      <c r="K229" s="12">
        <f t="shared" si="770"/>
        <v>42</v>
      </c>
      <c r="L229" s="12">
        <f t="shared" ref="L229:M229" si="771">J229/16</f>
        <v>-2.25</v>
      </c>
      <c r="M229" s="12">
        <f t="shared" si="771"/>
        <v>2.625</v>
      </c>
      <c r="T229" s="1">
        <v>158.0</v>
      </c>
      <c r="U229" s="17">
        <v>18.0</v>
      </c>
      <c r="V229" s="17">
        <v>35.0</v>
      </c>
      <c r="W229" s="17">
        <v>29.0</v>
      </c>
      <c r="X229" s="12">
        <f t="shared" ref="X229:Y229" si="772">V229/16</f>
        <v>2.1875</v>
      </c>
      <c r="Y229" s="12">
        <f t="shared" si="772"/>
        <v>1.8125</v>
      </c>
      <c r="Z229" s="12">
        <f t="shared" ref="Z229:AA229" si="773">V229+128</f>
        <v>163</v>
      </c>
      <c r="AA229" s="12">
        <f t="shared" si="773"/>
        <v>157</v>
      </c>
      <c r="AB229" s="12">
        <f t="shared" si="369"/>
        <v>40355</v>
      </c>
      <c r="AH229" s="11"/>
      <c r="AI229" s="1" t="b">
        <f t="shared" si="10"/>
        <v>1</v>
      </c>
    </row>
    <row r="230">
      <c r="A230" s="7">
        <v>18.0</v>
      </c>
      <c r="B230" s="8">
        <v>-2.1903348554999997</v>
      </c>
      <c r="C230" s="8">
        <v>2.6505223435000005</v>
      </c>
      <c r="D230" s="7">
        <v>225.0</v>
      </c>
      <c r="E230" s="22"/>
      <c r="F230" s="22"/>
      <c r="J230" s="12">
        <f t="shared" ref="J230:K230" si="774">INT((B230*16)+0.5)</f>
        <v>-35</v>
      </c>
      <c r="K230" s="12">
        <f t="shared" si="774"/>
        <v>42</v>
      </c>
      <c r="L230" s="12">
        <f t="shared" ref="L230:M230" si="775">J230/16</f>
        <v>-2.1875</v>
      </c>
      <c r="M230" s="12">
        <f t="shared" si="775"/>
        <v>2.625</v>
      </c>
      <c r="T230" s="1">
        <v>159.0</v>
      </c>
      <c r="U230" s="17">
        <v>18.0</v>
      </c>
      <c r="V230" s="17">
        <v>17.0</v>
      </c>
      <c r="W230" s="17">
        <v>14.0</v>
      </c>
      <c r="X230" s="12">
        <f t="shared" ref="X230:Y230" si="776">V230/16</f>
        <v>1.0625</v>
      </c>
      <c r="Y230" s="12">
        <f t="shared" si="776"/>
        <v>0.875</v>
      </c>
      <c r="Z230" s="12">
        <f t="shared" ref="Z230:AA230" si="777">V230+128</f>
        <v>145</v>
      </c>
      <c r="AA230" s="12">
        <f t="shared" si="777"/>
        <v>142</v>
      </c>
      <c r="AB230" s="12">
        <f t="shared" si="369"/>
        <v>36497</v>
      </c>
      <c r="AH230" s="11"/>
      <c r="AI230" s="1" t="b">
        <f t="shared" si="10"/>
        <v>1</v>
      </c>
    </row>
    <row r="231">
      <c r="A231" s="7">
        <v>18.0</v>
      </c>
      <c r="B231" s="8">
        <v>2.164624973</v>
      </c>
      <c r="C231" s="8">
        <v>1.8013109680000001</v>
      </c>
      <c r="D231" s="7">
        <v>226.0</v>
      </c>
      <c r="E231" s="22"/>
      <c r="F231" s="22"/>
      <c r="J231" s="12">
        <f t="shared" ref="J231:K231" si="778">INT((B231*16)+0.5)</f>
        <v>35</v>
      </c>
      <c r="K231" s="12">
        <f t="shared" si="778"/>
        <v>29</v>
      </c>
      <c r="L231" s="12">
        <f t="shared" ref="L231:M231" si="779">J231/16</f>
        <v>2.1875</v>
      </c>
      <c r="M231" s="12">
        <f t="shared" si="779"/>
        <v>1.8125</v>
      </c>
      <c r="T231" s="1">
        <v>160.0</v>
      </c>
      <c r="U231" s="17">
        <v>18.0</v>
      </c>
      <c r="V231" s="17">
        <v>-3.0</v>
      </c>
      <c r="W231" s="17">
        <v>17.0</v>
      </c>
      <c r="X231" s="12">
        <f t="shared" ref="X231:Y231" si="780">V231/16</f>
        <v>-0.1875</v>
      </c>
      <c r="Y231" s="12">
        <f t="shared" si="780"/>
        <v>1.0625</v>
      </c>
      <c r="Z231" s="12">
        <f t="shared" ref="Z231:AA231" si="781">V231+128</f>
        <v>125</v>
      </c>
      <c r="AA231" s="12">
        <f t="shared" si="781"/>
        <v>145</v>
      </c>
      <c r="AB231" s="12">
        <f t="shared" si="369"/>
        <v>37245</v>
      </c>
      <c r="AH231" s="11"/>
      <c r="AI231" s="1" t="b">
        <f t="shared" si="10"/>
        <v>1</v>
      </c>
    </row>
    <row r="232">
      <c r="A232" s="7">
        <v>18.0</v>
      </c>
      <c r="B232" s="8">
        <v>1.0412733505</v>
      </c>
      <c r="C232" s="8">
        <v>0.884671999</v>
      </c>
      <c r="D232" s="7">
        <v>227.0</v>
      </c>
      <c r="E232" s="22"/>
      <c r="F232" s="22"/>
      <c r="J232" s="12">
        <f t="shared" ref="J232:K232" si="782">INT((B232*16)+0.5)</f>
        <v>17</v>
      </c>
      <c r="K232" s="12">
        <f t="shared" si="782"/>
        <v>14</v>
      </c>
      <c r="L232" s="12">
        <f t="shared" ref="L232:M232" si="783">J232/16</f>
        <v>1.0625</v>
      </c>
      <c r="M232" s="12">
        <f t="shared" si="783"/>
        <v>0.875</v>
      </c>
      <c r="T232" s="1">
        <v>161.0</v>
      </c>
      <c r="U232" s="17">
        <v>18.0</v>
      </c>
      <c r="V232" s="17">
        <v>-39.0</v>
      </c>
      <c r="W232" s="17">
        <v>59.0</v>
      </c>
      <c r="X232" s="12">
        <f t="shared" ref="X232:Y232" si="784">V232/16</f>
        <v>-2.4375</v>
      </c>
      <c r="Y232" s="12">
        <f t="shared" si="784"/>
        <v>3.6875</v>
      </c>
      <c r="Z232" s="12">
        <f t="shared" ref="Z232:AA232" si="785">V232+128</f>
        <v>89</v>
      </c>
      <c r="AA232" s="12">
        <f t="shared" si="785"/>
        <v>187</v>
      </c>
      <c r="AB232" s="12">
        <f t="shared" si="369"/>
        <v>47961</v>
      </c>
      <c r="AH232" s="11"/>
      <c r="AI232" s="1" t="b">
        <f t="shared" si="10"/>
        <v>1</v>
      </c>
    </row>
    <row r="233">
      <c r="A233" s="7">
        <v>18.0</v>
      </c>
      <c r="B233" s="8">
        <v>-0.18660292800000006</v>
      </c>
      <c r="C233" s="8">
        <v>1.043514524</v>
      </c>
      <c r="D233" s="7">
        <v>228.0</v>
      </c>
      <c r="E233" s="22"/>
      <c r="F233" s="22"/>
      <c r="J233" s="12">
        <f t="shared" ref="J233:K233" si="786">INT((B233*16)+0.5)</f>
        <v>-3</v>
      </c>
      <c r="K233" s="12">
        <f t="shared" si="786"/>
        <v>17</v>
      </c>
      <c r="L233" s="12">
        <f t="shared" ref="L233:M233" si="787">J233/16</f>
        <v>-0.1875</v>
      </c>
      <c r="M233" s="12">
        <f t="shared" si="787"/>
        <v>1.0625</v>
      </c>
      <c r="T233" s="1">
        <v>162.0</v>
      </c>
      <c r="U233" s="17">
        <v>18.0</v>
      </c>
      <c r="V233" s="17">
        <v>35.0</v>
      </c>
      <c r="W233" s="17">
        <v>27.0</v>
      </c>
      <c r="X233" s="12">
        <f t="shared" ref="X233:Y233" si="788">V233/16</f>
        <v>2.1875</v>
      </c>
      <c r="Y233" s="12">
        <f t="shared" si="788"/>
        <v>1.6875</v>
      </c>
      <c r="Z233" s="12">
        <f t="shared" ref="Z233:AA233" si="789">V233+128</f>
        <v>163</v>
      </c>
      <c r="AA233" s="12">
        <f t="shared" si="789"/>
        <v>155</v>
      </c>
      <c r="AB233" s="12">
        <f t="shared" si="369"/>
        <v>39843</v>
      </c>
      <c r="AH233" s="11"/>
      <c r="AI233" s="1" t="b">
        <f t="shared" si="10"/>
        <v>1</v>
      </c>
    </row>
    <row r="234">
      <c r="A234" s="7">
        <v>18.0</v>
      </c>
      <c r="B234" s="8">
        <v>-2.4217053845</v>
      </c>
      <c r="C234" s="8">
        <v>3.6922326090000004</v>
      </c>
      <c r="D234" s="7">
        <v>229.0</v>
      </c>
      <c r="E234" s="22"/>
      <c r="F234" s="22"/>
      <c r="J234" s="12">
        <f t="shared" ref="J234:K234" si="790">INT((B234*16)+0.5)</f>
        <v>-39</v>
      </c>
      <c r="K234" s="12">
        <f t="shared" si="790"/>
        <v>59</v>
      </c>
      <c r="L234" s="12">
        <f t="shared" ref="L234:M234" si="791">J234/16</f>
        <v>-2.4375</v>
      </c>
      <c r="M234" s="12">
        <f t="shared" si="791"/>
        <v>3.6875</v>
      </c>
      <c r="T234" s="1">
        <v>163.0</v>
      </c>
      <c r="U234" s="17">
        <v>18.0</v>
      </c>
      <c r="V234" s="17">
        <v>-38.0</v>
      </c>
      <c r="W234" s="17">
        <v>25.0</v>
      </c>
      <c r="X234" s="12">
        <f t="shared" ref="X234:Y234" si="792">V234/16</f>
        <v>-2.375</v>
      </c>
      <c r="Y234" s="12">
        <f t="shared" si="792"/>
        <v>1.5625</v>
      </c>
      <c r="Z234" s="12">
        <f t="shared" ref="Z234:AA234" si="793">V234+128</f>
        <v>90</v>
      </c>
      <c r="AA234" s="12">
        <f t="shared" si="793"/>
        <v>153</v>
      </c>
      <c r="AB234" s="12">
        <f t="shared" si="369"/>
        <v>39258</v>
      </c>
      <c r="AH234" s="11"/>
      <c r="AI234" s="1" t="b">
        <f t="shared" si="10"/>
        <v>1</v>
      </c>
    </row>
    <row r="235">
      <c r="A235" s="7">
        <v>18.0</v>
      </c>
      <c r="B235" s="8">
        <v>2.1922892230000004</v>
      </c>
      <c r="C235" s="8">
        <v>1.712847421</v>
      </c>
      <c r="D235" s="7">
        <v>230.0</v>
      </c>
      <c r="E235" s="22"/>
      <c r="F235" s="22"/>
      <c r="J235" s="12">
        <f t="shared" ref="J235:K235" si="794">INT((B235*16)+0.5)</f>
        <v>35</v>
      </c>
      <c r="K235" s="12">
        <f t="shared" si="794"/>
        <v>27</v>
      </c>
      <c r="L235" s="12">
        <f t="shared" ref="L235:M235" si="795">J235/16</f>
        <v>2.1875</v>
      </c>
      <c r="M235" s="12">
        <f t="shared" si="795"/>
        <v>1.6875</v>
      </c>
      <c r="T235" s="1">
        <v>164.0</v>
      </c>
      <c r="U235" s="17">
        <v>18.0</v>
      </c>
      <c r="V235" s="17">
        <v>23.0</v>
      </c>
      <c r="W235" s="17">
        <v>77.0</v>
      </c>
      <c r="X235" s="12">
        <f t="shared" ref="X235:Y235" si="796">V235/16</f>
        <v>1.4375</v>
      </c>
      <c r="Y235" s="12">
        <f t="shared" si="796"/>
        <v>4.8125</v>
      </c>
      <c r="Z235" s="12">
        <f t="shared" ref="Z235:AA235" si="797">V235+128</f>
        <v>151</v>
      </c>
      <c r="AA235" s="12">
        <f t="shared" si="797"/>
        <v>205</v>
      </c>
      <c r="AB235" s="12">
        <f t="shared" si="369"/>
        <v>52631</v>
      </c>
      <c r="AH235" s="11"/>
      <c r="AI235" s="1" t="b">
        <f t="shared" si="10"/>
        <v>1</v>
      </c>
    </row>
    <row r="236">
      <c r="A236" s="7">
        <v>18.0</v>
      </c>
      <c r="B236" s="8">
        <v>-2.3694571265</v>
      </c>
      <c r="C236" s="8">
        <v>1.5737629325</v>
      </c>
      <c r="D236" s="7">
        <v>231.0</v>
      </c>
      <c r="E236" s="22"/>
      <c r="F236" s="22"/>
      <c r="J236" s="12">
        <f t="shared" ref="J236:K236" si="798">INT((B236*16)+0.5)</f>
        <v>-38</v>
      </c>
      <c r="K236" s="12">
        <f t="shared" si="798"/>
        <v>25</v>
      </c>
      <c r="L236" s="12">
        <f t="shared" ref="L236:M236" si="799">J236/16</f>
        <v>-2.375</v>
      </c>
      <c r="M236" s="12">
        <f t="shared" si="799"/>
        <v>1.5625</v>
      </c>
      <c r="T236" s="1">
        <v>165.0</v>
      </c>
      <c r="U236" s="17">
        <v>18.0</v>
      </c>
      <c r="V236" s="17">
        <v>-2.0</v>
      </c>
      <c r="W236" s="17">
        <v>72.0</v>
      </c>
      <c r="X236" s="12">
        <f t="shared" ref="X236:Y236" si="800">V236/16</f>
        <v>-0.125</v>
      </c>
      <c r="Y236" s="12">
        <f t="shared" si="800"/>
        <v>4.5</v>
      </c>
      <c r="Z236" s="12">
        <f t="shared" ref="Z236:AA236" si="801">V236+128</f>
        <v>126</v>
      </c>
      <c r="AA236" s="12">
        <f t="shared" si="801"/>
        <v>200</v>
      </c>
      <c r="AB236" s="12">
        <f t="shared" si="369"/>
        <v>51326</v>
      </c>
      <c r="AH236" s="11"/>
      <c r="AI236" s="1" t="b">
        <f t="shared" si="10"/>
        <v>1</v>
      </c>
    </row>
    <row r="237">
      <c r="A237" s="7">
        <v>18.0</v>
      </c>
      <c r="B237" s="8">
        <v>-0.5968934054999999</v>
      </c>
      <c r="C237" s="8">
        <v>3.0875705085</v>
      </c>
      <c r="D237" s="7">
        <v>232.0</v>
      </c>
      <c r="E237" s="22"/>
      <c r="F237" s="22"/>
      <c r="J237" s="12">
        <f t="shared" ref="J237:K237" si="802">INT((B237*16)+0.5)</f>
        <v>-10</v>
      </c>
      <c r="K237" s="12">
        <f t="shared" si="802"/>
        <v>49</v>
      </c>
      <c r="L237" s="12">
        <f t="shared" ref="L237:M237" si="803">J237/16</f>
        <v>-0.625</v>
      </c>
      <c r="M237" s="12">
        <f t="shared" si="803"/>
        <v>3.0625</v>
      </c>
      <c r="T237" s="1">
        <v>166.0</v>
      </c>
      <c r="U237" s="17">
        <v>18.0</v>
      </c>
      <c r="V237" s="17">
        <v>-19.0</v>
      </c>
      <c r="W237" s="17">
        <v>73.0</v>
      </c>
      <c r="X237" s="12">
        <f t="shared" ref="X237:Y237" si="804">V237/16</f>
        <v>-1.1875</v>
      </c>
      <c r="Y237" s="12">
        <f t="shared" si="804"/>
        <v>4.5625</v>
      </c>
      <c r="Z237" s="12">
        <f t="shared" ref="Z237:AA237" si="805">V237+128</f>
        <v>109</v>
      </c>
      <c r="AA237" s="12">
        <f t="shared" si="805"/>
        <v>201</v>
      </c>
      <c r="AB237" s="12">
        <f t="shared" si="369"/>
        <v>51565</v>
      </c>
      <c r="AH237" s="11"/>
      <c r="AI237" s="1" t="b">
        <f t="shared" si="10"/>
        <v>1</v>
      </c>
    </row>
    <row r="238">
      <c r="A238" s="7">
        <v>18.0</v>
      </c>
      <c r="B238" s="8">
        <v>1.4073389395000002</v>
      </c>
      <c r="C238" s="8">
        <v>4.825977276000001</v>
      </c>
      <c r="D238" s="7">
        <v>233.0</v>
      </c>
      <c r="E238" s="22"/>
      <c r="F238" s="22"/>
      <c r="J238" s="12">
        <f t="shared" ref="J238:K238" si="806">INT((B238*16)+0.5)</f>
        <v>23</v>
      </c>
      <c r="K238" s="12">
        <f t="shared" si="806"/>
        <v>77</v>
      </c>
      <c r="L238" s="12">
        <f t="shared" ref="L238:M238" si="807">J238/16</f>
        <v>1.4375</v>
      </c>
      <c r="M238" s="12">
        <f t="shared" si="807"/>
        <v>4.8125</v>
      </c>
      <c r="T238" s="1">
        <v>167.0</v>
      </c>
      <c r="U238" s="17">
        <v>18.0</v>
      </c>
      <c r="V238" s="17">
        <v>34.0</v>
      </c>
      <c r="W238" s="17">
        <v>28.0</v>
      </c>
      <c r="X238" s="12">
        <f t="shared" ref="X238:Y238" si="808">V238/16</f>
        <v>2.125</v>
      </c>
      <c r="Y238" s="12">
        <f t="shared" si="808"/>
        <v>1.75</v>
      </c>
      <c r="Z238" s="12">
        <f t="shared" ref="Z238:AA238" si="809">V238+128</f>
        <v>162</v>
      </c>
      <c r="AA238" s="12">
        <f t="shared" si="809"/>
        <v>156</v>
      </c>
      <c r="AB238" s="12">
        <f t="shared" si="369"/>
        <v>40098</v>
      </c>
      <c r="AH238" s="11"/>
      <c r="AI238" s="1" t="b">
        <f t="shared" si="10"/>
        <v>1</v>
      </c>
    </row>
    <row r="239">
      <c r="A239" s="7">
        <v>18.0</v>
      </c>
      <c r="B239" s="8">
        <v>-0.15555485000000008</v>
      </c>
      <c r="C239" s="8">
        <v>4.507330251</v>
      </c>
      <c r="D239" s="7">
        <v>234.0</v>
      </c>
      <c r="E239" s="22"/>
      <c r="F239" s="22"/>
      <c r="J239" s="12">
        <f t="shared" ref="J239:K239" si="810">INT((B239*16)+0.5)</f>
        <v>-2</v>
      </c>
      <c r="K239" s="12">
        <f t="shared" si="810"/>
        <v>72</v>
      </c>
      <c r="L239" s="12">
        <f t="shared" ref="L239:M239" si="811">J239/16</f>
        <v>-0.125</v>
      </c>
      <c r="M239" s="12">
        <f t="shared" si="811"/>
        <v>4.5</v>
      </c>
      <c r="T239" s="1">
        <v>168.0</v>
      </c>
      <c r="U239" s="17">
        <v>18.0</v>
      </c>
      <c r="V239" s="17">
        <v>15.0</v>
      </c>
      <c r="W239" s="17">
        <v>53.0</v>
      </c>
      <c r="X239" s="12">
        <f t="shared" ref="X239:Y239" si="812">V239/16</f>
        <v>0.9375</v>
      </c>
      <c r="Y239" s="12">
        <f t="shared" si="812"/>
        <v>3.3125</v>
      </c>
      <c r="Z239" s="12">
        <f t="shared" ref="Z239:AA239" si="813">V239+128</f>
        <v>143</v>
      </c>
      <c r="AA239" s="12">
        <f t="shared" si="813"/>
        <v>181</v>
      </c>
      <c r="AB239" s="12">
        <f t="shared" si="369"/>
        <v>46479</v>
      </c>
      <c r="AH239" s="11"/>
      <c r="AI239" s="1" t="b">
        <f t="shared" si="10"/>
        <v>1</v>
      </c>
    </row>
    <row r="240">
      <c r="A240" s="7">
        <v>18.0</v>
      </c>
      <c r="B240" s="8">
        <v>-1.2073679370000001</v>
      </c>
      <c r="C240" s="8">
        <v>4.562902983</v>
      </c>
      <c r="D240" s="7">
        <v>235.0</v>
      </c>
      <c r="E240" s="22"/>
      <c r="F240" s="22"/>
      <c r="J240" s="12">
        <f t="shared" ref="J240:K240" si="814">INT((B240*16)+0.5)</f>
        <v>-19</v>
      </c>
      <c r="K240" s="12">
        <f t="shared" si="814"/>
        <v>73</v>
      </c>
      <c r="L240" s="12">
        <f t="shared" ref="L240:M240" si="815">J240/16</f>
        <v>-1.1875</v>
      </c>
      <c r="M240" s="12">
        <f t="shared" si="815"/>
        <v>4.5625</v>
      </c>
      <c r="T240" s="1">
        <v>169.0</v>
      </c>
      <c r="U240" s="17">
        <v>18.0</v>
      </c>
      <c r="V240" s="17">
        <v>14.0</v>
      </c>
      <c r="W240" s="17">
        <v>25.0</v>
      </c>
      <c r="X240" s="12">
        <f t="shared" ref="X240:Y240" si="816">V240/16</f>
        <v>0.875</v>
      </c>
      <c r="Y240" s="12">
        <f t="shared" si="816"/>
        <v>1.5625</v>
      </c>
      <c r="Z240" s="12">
        <f t="shared" ref="Z240:AA240" si="817">V240+128</f>
        <v>142</v>
      </c>
      <c r="AA240" s="12">
        <f t="shared" si="817"/>
        <v>153</v>
      </c>
      <c r="AB240" s="12">
        <f t="shared" si="369"/>
        <v>39310</v>
      </c>
      <c r="AH240" s="11"/>
      <c r="AI240" s="1" t="b">
        <f t="shared" si="10"/>
        <v>1</v>
      </c>
    </row>
    <row r="241">
      <c r="A241" s="7">
        <v>18.0</v>
      </c>
      <c r="B241" s="8">
        <v>2.1299117369999996</v>
      </c>
      <c r="C241" s="8">
        <v>1.75411547</v>
      </c>
      <c r="D241" s="7">
        <v>236.0</v>
      </c>
      <c r="E241" s="22"/>
      <c r="F241" s="22"/>
      <c r="J241" s="12">
        <f t="shared" ref="J241:K241" si="818">INT((B241*16)+0.5)</f>
        <v>34</v>
      </c>
      <c r="K241" s="12">
        <f t="shared" si="818"/>
        <v>28</v>
      </c>
      <c r="L241" s="12">
        <f t="shared" ref="L241:M241" si="819">J241/16</f>
        <v>2.125</v>
      </c>
      <c r="M241" s="12">
        <f t="shared" si="819"/>
        <v>1.75</v>
      </c>
      <c r="T241" s="1">
        <v>170.0</v>
      </c>
      <c r="U241" s="17">
        <v>18.0</v>
      </c>
      <c r="V241" s="17">
        <v>17.0</v>
      </c>
      <c r="W241" s="17">
        <v>65.0</v>
      </c>
      <c r="X241" s="12">
        <f t="shared" ref="X241:Y241" si="820">V241/16</f>
        <v>1.0625</v>
      </c>
      <c r="Y241" s="12">
        <f t="shared" si="820"/>
        <v>4.0625</v>
      </c>
      <c r="Z241" s="12">
        <f t="shared" ref="Z241:AA241" si="821">V241+128</f>
        <v>145</v>
      </c>
      <c r="AA241" s="12">
        <f t="shared" si="821"/>
        <v>193</v>
      </c>
      <c r="AB241" s="12">
        <f t="shared" si="369"/>
        <v>49553</v>
      </c>
      <c r="AH241" s="11"/>
      <c r="AI241" s="1" t="b">
        <f t="shared" si="10"/>
        <v>1</v>
      </c>
    </row>
    <row r="242">
      <c r="A242" s="7">
        <v>18.0</v>
      </c>
      <c r="B242" s="8">
        <v>0.9659464595</v>
      </c>
      <c r="C242" s="8">
        <v>3.284230519</v>
      </c>
      <c r="D242" s="7">
        <v>237.0</v>
      </c>
      <c r="E242" s="22"/>
      <c r="F242" s="22"/>
      <c r="J242" s="12">
        <f t="shared" ref="J242:K242" si="822">INT((B242*16)+0.5)</f>
        <v>15</v>
      </c>
      <c r="K242" s="12">
        <f t="shared" si="822"/>
        <v>53</v>
      </c>
      <c r="L242" s="12">
        <f t="shared" ref="L242:M242" si="823">J242/16</f>
        <v>0.9375</v>
      </c>
      <c r="M242" s="12">
        <f t="shared" si="823"/>
        <v>3.3125</v>
      </c>
      <c r="T242" s="1">
        <v>171.0</v>
      </c>
      <c r="U242" s="17">
        <v>18.0</v>
      </c>
      <c r="V242" s="17">
        <v>5.0</v>
      </c>
      <c r="W242" s="17">
        <v>61.0</v>
      </c>
      <c r="X242" s="12">
        <f t="shared" ref="X242:Y242" si="824">V242/16</f>
        <v>0.3125</v>
      </c>
      <c r="Y242" s="12">
        <f t="shared" si="824"/>
        <v>3.8125</v>
      </c>
      <c r="Z242" s="12">
        <f t="shared" ref="Z242:AA242" si="825">V242+128</f>
        <v>133</v>
      </c>
      <c r="AA242" s="12">
        <f t="shared" si="825"/>
        <v>189</v>
      </c>
      <c r="AB242" s="12">
        <f t="shared" si="369"/>
        <v>48517</v>
      </c>
      <c r="AH242" s="11"/>
      <c r="AI242" s="1" t="b">
        <f t="shared" si="10"/>
        <v>1</v>
      </c>
    </row>
    <row r="243">
      <c r="A243" s="7">
        <v>18.0</v>
      </c>
      <c r="B243" s="8">
        <v>0.8721561309999998</v>
      </c>
      <c r="C243" s="8">
        <v>1.561769502</v>
      </c>
      <c r="D243" s="7">
        <v>238.0</v>
      </c>
      <c r="E243" s="22"/>
      <c r="F243" s="22"/>
      <c r="J243" s="12">
        <f t="shared" ref="J243:K243" si="826">INT((B243*16)+0.5)</f>
        <v>14</v>
      </c>
      <c r="K243" s="12">
        <f t="shared" si="826"/>
        <v>25</v>
      </c>
      <c r="L243" s="12">
        <f t="shared" ref="L243:M243" si="827">J243/16</f>
        <v>0.875</v>
      </c>
      <c r="M243" s="12">
        <f t="shared" si="827"/>
        <v>1.5625</v>
      </c>
      <c r="T243" s="1">
        <v>172.0</v>
      </c>
      <c r="U243" s="17">
        <v>18.0</v>
      </c>
      <c r="V243" s="17">
        <v>-38.0</v>
      </c>
      <c r="W243" s="17">
        <v>16.0</v>
      </c>
      <c r="X243" s="12">
        <f t="shared" ref="X243:Y243" si="828">V243/16</f>
        <v>-2.375</v>
      </c>
      <c r="Y243" s="12">
        <f t="shared" si="828"/>
        <v>1</v>
      </c>
      <c r="Z243" s="12">
        <f t="shared" ref="Z243:AA243" si="829">V243+128</f>
        <v>90</v>
      </c>
      <c r="AA243" s="12">
        <f t="shared" si="829"/>
        <v>144</v>
      </c>
      <c r="AB243" s="12">
        <f t="shared" si="369"/>
        <v>36954</v>
      </c>
      <c r="AH243" s="11"/>
      <c r="AI243" s="1" t="b">
        <f t="shared" si="10"/>
        <v>1</v>
      </c>
    </row>
    <row r="244">
      <c r="A244" s="7">
        <v>18.0</v>
      </c>
      <c r="B244" s="8">
        <v>1.0850845375000002</v>
      </c>
      <c r="C244" s="8">
        <v>4.083325858</v>
      </c>
      <c r="D244" s="7">
        <v>239.0</v>
      </c>
      <c r="E244" s="22"/>
      <c r="F244" s="22"/>
      <c r="J244" s="12">
        <f t="shared" ref="J244:K244" si="830">INT((B244*16)+0.5)</f>
        <v>17</v>
      </c>
      <c r="K244" s="12">
        <f t="shared" si="830"/>
        <v>65</v>
      </c>
      <c r="L244" s="12">
        <f t="shared" ref="L244:M244" si="831">J244/16</f>
        <v>1.0625</v>
      </c>
      <c r="M244" s="12">
        <f t="shared" si="831"/>
        <v>4.0625</v>
      </c>
      <c r="T244" s="1">
        <v>173.0</v>
      </c>
      <c r="U244" s="17">
        <v>18.0</v>
      </c>
      <c r="V244" s="17">
        <v>-11.0</v>
      </c>
      <c r="W244" s="17">
        <v>15.0</v>
      </c>
      <c r="X244" s="12">
        <f t="shared" ref="X244:Y244" si="832">V244/16</f>
        <v>-0.6875</v>
      </c>
      <c r="Y244" s="12">
        <f t="shared" si="832"/>
        <v>0.9375</v>
      </c>
      <c r="Z244" s="12">
        <f t="shared" ref="Z244:AA244" si="833">V244+128</f>
        <v>117</v>
      </c>
      <c r="AA244" s="12">
        <f t="shared" si="833"/>
        <v>143</v>
      </c>
      <c r="AB244" s="12">
        <f t="shared" si="369"/>
        <v>36725</v>
      </c>
      <c r="AH244" s="11"/>
      <c r="AI244" s="1" t="b">
        <f t="shared" si="10"/>
        <v>1</v>
      </c>
    </row>
    <row r="245">
      <c r="A245" s="7">
        <v>18.0</v>
      </c>
      <c r="B245" s="8">
        <v>0.2884651264999999</v>
      </c>
      <c r="C245" s="8">
        <v>3.834990483</v>
      </c>
      <c r="D245" s="7">
        <v>240.0</v>
      </c>
      <c r="E245" s="22"/>
      <c r="F245" s="22"/>
      <c r="J245" s="12">
        <f t="shared" ref="J245:K245" si="834">INT((B245*16)+0.5)</f>
        <v>5</v>
      </c>
      <c r="K245" s="12">
        <f t="shared" si="834"/>
        <v>61</v>
      </c>
      <c r="L245" s="12">
        <f t="shared" ref="L245:M245" si="835">J245/16</f>
        <v>0.3125</v>
      </c>
      <c r="M245" s="12">
        <f t="shared" si="835"/>
        <v>3.8125</v>
      </c>
      <c r="T245" s="1">
        <v>174.0</v>
      </c>
      <c r="U245" s="17">
        <v>18.0</v>
      </c>
      <c r="V245" s="17">
        <v>30.0</v>
      </c>
      <c r="W245" s="17">
        <v>41.0</v>
      </c>
      <c r="X245" s="12">
        <f t="shared" ref="X245:Y245" si="836">V245/16</f>
        <v>1.875</v>
      </c>
      <c r="Y245" s="12">
        <f t="shared" si="836"/>
        <v>2.5625</v>
      </c>
      <c r="Z245" s="12">
        <f t="shared" ref="Z245:AA245" si="837">V245+128</f>
        <v>158</v>
      </c>
      <c r="AA245" s="12">
        <f t="shared" si="837"/>
        <v>169</v>
      </c>
      <c r="AB245" s="12">
        <f t="shared" si="369"/>
        <v>43422</v>
      </c>
      <c r="AH245" s="11"/>
      <c r="AI245" s="1" t="b">
        <f t="shared" si="10"/>
        <v>1</v>
      </c>
    </row>
    <row r="246">
      <c r="A246" s="7">
        <v>18.0</v>
      </c>
      <c r="B246" s="8">
        <v>-2.348133303</v>
      </c>
      <c r="C246" s="8">
        <v>1.0166471245</v>
      </c>
      <c r="D246" s="7">
        <v>241.0</v>
      </c>
      <c r="E246" s="22"/>
      <c r="F246" s="22"/>
      <c r="J246" s="12">
        <f t="shared" ref="J246:K246" si="838">INT((B246*16)+0.5)</f>
        <v>-38</v>
      </c>
      <c r="K246" s="12">
        <f t="shared" si="838"/>
        <v>16</v>
      </c>
      <c r="L246" s="12">
        <f t="shared" ref="L246:M246" si="839">J246/16</f>
        <v>-2.375</v>
      </c>
      <c r="M246" s="12">
        <f t="shared" si="839"/>
        <v>1</v>
      </c>
      <c r="T246" s="1">
        <v>175.0</v>
      </c>
      <c r="U246" s="17">
        <v>18.0</v>
      </c>
      <c r="V246" s="17">
        <v>-1.0</v>
      </c>
      <c r="W246" s="17">
        <v>45.0</v>
      </c>
      <c r="X246" s="12">
        <f t="shared" ref="X246:Y246" si="840">V246/16</f>
        <v>-0.0625</v>
      </c>
      <c r="Y246" s="12">
        <f t="shared" si="840"/>
        <v>2.8125</v>
      </c>
      <c r="Z246" s="12">
        <f t="shared" ref="Z246:AA246" si="841">V246+128</f>
        <v>127</v>
      </c>
      <c r="AA246" s="12">
        <f t="shared" si="841"/>
        <v>173</v>
      </c>
      <c r="AB246" s="12">
        <f t="shared" si="369"/>
        <v>44415</v>
      </c>
      <c r="AH246" s="11"/>
      <c r="AI246" s="1" t="b">
        <f t="shared" si="10"/>
        <v>1</v>
      </c>
    </row>
    <row r="247">
      <c r="A247" s="7">
        <v>18.0</v>
      </c>
      <c r="B247" s="8">
        <v>-0.664358296</v>
      </c>
      <c r="C247" s="8">
        <v>0.9477176035</v>
      </c>
      <c r="D247" s="7">
        <v>242.0</v>
      </c>
      <c r="E247" s="22"/>
      <c r="F247" s="22"/>
      <c r="J247" s="12">
        <f t="shared" ref="J247:K247" si="842">INT((B247*16)+0.5)</f>
        <v>-11</v>
      </c>
      <c r="K247" s="12">
        <f t="shared" si="842"/>
        <v>15</v>
      </c>
      <c r="L247" s="12">
        <f t="shared" ref="L247:M247" si="843">J247/16</f>
        <v>-0.6875</v>
      </c>
      <c r="M247" s="12">
        <f t="shared" si="843"/>
        <v>0.9375</v>
      </c>
      <c r="T247" s="1">
        <v>176.0</v>
      </c>
      <c r="U247" s="17">
        <v>18.0</v>
      </c>
      <c r="V247" s="17">
        <v>37.0</v>
      </c>
      <c r="W247" s="17">
        <v>16.0</v>
      </c>
      <c r="X247" s="12">
        <f t="shared" ref="X247:Y247" si="844">V247/16</f>
        <v>2.3125</v>
      </c>
      <c r="Y247" s="12">
        <f t="shared" si="844"/>
        <v>1</v>
      </c>
      <c r="Z247" s="12">
        <f t="shared" ref="Z247:AA247" si="845">V247+128</f>
        <v>165</v>
      </c>
      <c r="AA247" s="12">
        <f t="shared" si="845"/>
        <v>144</v>
      </c>
      <c r="AB247" s="12">
        <f t="shared" si="369"/>
        <v>37029</v>
      </c>
      <c r="AH247" s="11"/>
      <c r="AI247" s="1" t="b">
        <f t="shared" si="10"/>
        <v>1</v>
      </c>
    </row>
    <row r="248">
      <c r="A248" s="7">
        <v>18.0</v>
      </c>
      <c r="B248" s="8">
        <v>1.889561278</v>
      </c>
      <c r="C248" s="8">
        <v>2.5646857169999997</v>
      </c>
      <c r="D248" s="7">
        <v>243.0</v>
      </c>
      <c r="E248" s="22"/>
      <c r="F248" s="22"/>
      <c r="J248" s="12">
        <f t="shared" ref="J248:K248" si="846">INT((B248*16)+0.5)</f>
        <v>30</v>
      </c>
      <c r="K248" s="12">
        <f t="shared" si="846"/>
        <v>41</v>
      </c>
      <c r="L248" s="12">
        <f t="shared" ref="L248:M248" si="847">J248/16</f>
        <v>1.875</v>
      </c>
      <c r="M248" s="12">
        <f t="shared" si="847"/>
        <v>2.5625</v>
      </c>
      <c r="T248" s="1">
        <v>177.0</v>
      </c>
      <c r="U248" s="17">
        <v>18.0</v>
      </c>
      <c r="V248" s="17">
        <v>12.0</v>
      </c>
      <c r="W248" s="17">
        <v>30.0</v>
      </c>
      <c r="X248" s="12">
        <f t="shared" ref="X248:Y248" si="848">V248/16</f>
        <v>0.75</v>
      </c>
      <c r="Y248" s="12">
        <f t="shared" si="848"/>
        <v>1.875</v>
      </c>
      <c r="Z248" s="12">
        <f t="shared" ref="Z248:AA248" si="849">V248+128</f>
        <v>140</v>
      </c>
      <c r="AA248" s="12">
        <f t="shared" si="849"/>
        <v>158</v>
      </c>
      <c r="AB248" s="12">
        <f t="shared" si="369"/>
        <v>40588</v>
      </c>
      <c r="AH248" s="11"/>
      <c r="AI248" s="1" t="b">
        <f t="shared" si="10"/>
        <v>1</v>
      </c>
    </row>
    <row r="249">
      <c r="A249" s="7">
        <v>18.0</v>
      </c>
      <c r="B249" s="8">
        <v>-0.053328181500000016</v>
      </c>
      <c r="C249" s="8">
        <v>2.8103433970000005</v>
      </c>
      <c r="D249" s="7">
        <v>244.0</v>
      </c>
      <c r="E249" s="22"/>
      <c r="F249" s="22"/>
      <c r="J249" s="12">
        <f t="shared" ref="J249:K249" si="850">INT((B249*16)+0.5)</f>
        <v>-1</v>
      </c>
      <c r="K249" s="12">
        <f t="shared" si="850"/>
        <v>45</v>
      </c>
      <c r="L249" s="12">
        <f t="shared" ref="L249:M249" si="851">J249/16</f>
        <v>-0.0625</v>
      </c>
      <c r="M249" s="12">
        <f t="shared" si="851"/>
        <v>2.8125</v>
      </c>
      <c r="T249" s="1">
        <v>178.0</v>
      </c>
      <c r="U249" s="17">
        <v>18.0</v>
      </c>
      <c r="V249" s="17">
        <v>31.0</v>
      </c>
      <c r="W249" s="17">
        <v>67.0</v>
      </c>
      <c r="X249" s="12">
        <f t="shared" ref="X249:Y249" si="852">V249/16</f>
        <v>1.9375</v>
      </c>
      <c r="Y249" s="12">
        <f t="shared" si="852"/>
        <v>4.1875</v>
      </c>
      <c r="Z249" s="12">
        <f t="shared" ref="Z249:AA249" si="853">V249+128</f>
        <v>159</v>
      </c>
      <c r="AA249" s="12">
        <f t="shared" si="853"/>
        <v>195</v>
      </c>
      <c r="AB249" s="12">
        <f t="shared" si="369"/>
        <v>50079</v>
      </c>
      <c r="AH249" s="11"/>
      <c r="AI249" s="1" t="b">
        <f t="shared" si="10"/>
        <v>1</v>
      </c>
    </row>
    <row r="250">
      <c r="A250" s="7">
        <v>18.0</v>
      </c>
      <c r="B250" s="8">
        <v>2.338734671</v>
      </c>
      <c r="C250" s="8">
        <v>1.0133365795</v>
      </c>
      <c r="D250" s="7">
        <v>245.0</v>
      </c>
      <c r="E250" s="22"/>
      <c r="F250" s="22"/>
      <c r="J250" s="12">
        <f t="shared" ref="J250:K250" si="854">INT((B250*16)+0.5)</f>
        <v>37</v>
      </c>
      <c r="K250" s="12">
        <f t="shared" si="854"/>
        <v>16</v>
      </c>
      <c r="L250" s="12">
        <f t="shared" ref="L250:M250" si="855">J250/16</f>
        <v>2.3125</v>
      </c>
      <c r="M250" s="12">
        <f t="shared" si="855"/>
        <v>1</v>
      </c>
      <c r="T250" s="1">
        <v>179.0</v>
      </c>
      <c r="U250" s="17">
        <v>18.0</v>
      </c>
      <c r="V250" s="17">
        <v>-30.0</v>
      </c>
      <c r="W250" s="17">
        <v>10.0</v>
      </c>
      <c r="X250" s="12">
        <f t="shared" ref="X250:Y250" si="856">V250/16</f>
        <v>-1.875</v>
      </c>
      <c r="Y250" s="12">
        <f t="shared" si="856"/>
        <v>0.625</v>
      </c>
      <c r="Z250" s="12">
        <f t="shared" ref="Z250:AA250" si="857">V250+128</f>
        <v>98</v>
      </c>
      <c r="AA250" s="12">
        <f t="shared" si="857"/>
        <v>138</v>
      </c>
      <c r="AB250" s="12">
        <f t="shared" si="369"/>
        <v>35426</v>
      </c>
      <c r="AH250" s="11"/>
      <c r="AI250" s="1" t="b">
        <f t="shared" si="10"/>
        <v>1</v>
      </c>
    </row>
    <row r="251">
      <c r="A251" s="7">
        <v>18.0</v>
      </c>
      <c r="B251" s="8">
        <v>0.7335754169999997</v>
      </c>
      <c r="C251" s="8">
        <v>1.8897433929999998</v>
      </c>
      <c r="D251" s="7">
        <v>246.0</v>
      </c>
      <c r="E251" s="22"/>
      <c r="F251" s="22"/>
      <c r="J251" s="12">
        <f t="shared" ref="J251:K251" si="858">INT((B251*16)+0.5)</f>
        <v>12</v>
      </c>
      <c r="K251" s="12">
        <f t="shared" si="858"/>
        <v>30</v>
      </c>
      <c r="L251" s="12">
        <f t="shared" ref="L251:M251" si="859">J251/16</f>
        <v>0.75</v>
      </c>
      <c r="M251" s="12">
        <f t="shared" si="859"/>
        <v>1.875</v>
      </c>
      <c r="T251" s="1">
        <v>180.0</v>
      </c>
      <c r="U251" s="17">
        <v>18.0</v>
      </c>
      <c r="V251" s="17">
        <v>1.0</v>
      </c>
      <c r="W251" s="17">
        <v>6.0</v>
      </c>
      <c r="X251" s="12">
        <f t="shared" ref="X251:Y251" si="860">V251/16</f>
        <v>0.0625</v>
      </c>
      <c r="Y251" s="12">
        <f t="shared" si="860"/>
        <v>0.375</v>
      </c>
      <c r="Z251" s="12">
        <f t="shared" ref="Z251:AA251" si="861">V251+128</f>
        <v>129</v>
      </c>
      <c r="AA251" s="12">
        <f t="shared" si="861"/>
        <v>134</v>
      </c>
      <c r="AB251" s="12">
        <f t="shared" si="369"/>
        <v>34433</v>
      </c>
      <c r="AH251" s="11"/>
      <c r="AI251" s="1" t="b">
        <f t="shared" si="10"/>
        <v>1</v>
      </c>
    </row>
    <row r="252">
      <c r="A252" s="7">
        <v>18.0</v>
      </c>
      <c r="B252" s="8">
        <v>1.9545930855</v>
      </c>
      <c r="C252" s="8">
        <v>4.2056916189999995</v>
      </c>
      <c r="D252" s="7">
        <v>247.0</v>
      </c>
      <c r="E252" s="22"/>
      <c r="F252" s="22"/>
      <c r="J252" s="12">
        <f t="shared" ref="J252:K252" si="862">INT((B252*16)+0.5)</f>
        <v>31</v>
      </c>
      <c r="K252" s="12">
        <f t="shared" si="862"/>
        <v>67</v>
      </c>
      <c r="L252" s="12">
        <f t="shared" ref="L252:M252" si="863">J252/16</f>
        <v>1.9375</v>
      </c>
      <c r="M252" s="12">
        <f t="shared" si="863"/>
        <v>4.1875</v>
      </c>
      <c r="X252" s="12"/>
      <c r="Y252" s="12"/>
      <c r="Z252" s="12"/>
      <c r="AA252" s="12"/>
      <c r="AB252" s="12"/>
      <c r="AH252" s="11"/>
      <c r="AI252" s="1" t="b">
        <f t="shared" si="10"/>
        <v>0</v>
      </c>
    </row>
    <row r="253">
      <c r="A253" s="7">
        <v>18.0</v>
      </c>
      <c r="B253" s="8">
        <v>-1.887022628</v>
      </c>
      <c r="C253" s="8">
        <v>0.6043091055</v>
      </c>
      <c r="D253" s="7">
        <v>248.0</v>
      </c>
      <c r="E253" s="22"/>
      <c r="F253" s="22"/>
      <c r="J253" s="12">
        <f t="shared" ref="J253:K253" si="864">INT((B253*16)+0.5)</f>
        <v>-30</v>
      </c>
      <c r="K253" s="12">
        <f t="shared" si="864"/>
        <v>10</v>
      </c>
      <c r="L253" s="12">
        <f t="shared" ref="L253:M253" si="865">J253/16</f>
        <v>-1.875</v>
      </c>
      <c r="M253" s="12">
        <f t="shared" si="865"/>
        <v>0.625</v>
      </c>
      <c r="X253" s="12"/>
      <c r="Y253" s="12"/>
      <c r="Z253" s="12"/>
      <c r="AA253" s="12"/>
      <c r="AB253" s="12"/>
      <c r="AH253" s="11"/>
      <c r="AI253" s="1" t="b">
        <f t="shared" si="10"/>
        <v>0</v>
      </c>
    </row>
    <row r="254">
      <c r="A254" s="7">
        <v>18.0</v>
      </c>
      <c r="B254" s="8">
        <v>0.04873121250000001</v>
      </c>
      <c r="C254" s="8">
        <v>0.34692626449999997</v>
      </c>
      <c r="D254" s="7">
        <v>249.0</v>
      </c>
      <c r="E254" s="22"/>
      <c r="F254" s="22"/>
      <c r="J254" s="12">
        <f t="shared" ref="J254:K254" si="866">INT((B254*16)+0.5)</f>
        <v>1</v>
      </c>
      <c r="K254" s="12">
        <f t="shared" si="866"/>
        <v>6</v>
      </c>
      <c r="L254" s="12">
        <f t="shared" ref="L254:M254" si="867">J254/16</f>
        <v>0.0625</v>
      </c>
      <c r="M254" s="12">
        <f t="shared" si="867"/>
        <v>0.375</v>
      </c>
      <c r="X254" s="12"/>
      <c r="Y254" s="12"/>
      <c r="Z254" s="12"/>
      <c r="AA254" s="12"/>
      <c r="AB254" s="12"/>
      <c r="AH254" s="11"/>
      <c r="AI254" s="1" t="b">
        <f t="shared" si="10"/>
        <v>0</v>
      </c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X255" s="12"/>
      <c r="Y255" s="12"/>
      <c r="Z255" s="12"/>
      <c r="AA255" s="12"/>
      <c r="AB255" s="12"/>
      <c r="AC255" s="11"/>
      <c r="AD255" s="11"/>
      <c r="AE255" s="11"/>
      <c r="AF255" s="11"/>
      <c r="AG255" s="11"/>
      <c r="AH255" s="11"/>
      <c r="AI255" s="1" t="b">
        <f t="shared" si="10"/>
        <v>0</v>
      </c>
      <c r="AJ255" s="11"/>
      <c r="AK255" s="11"/>
      <c r="AL255" s="11"/>
      <c r="AM255" s="11"/>
      <c r="AN255" s="11"/>
      <c r="AO255" s="11"/>
    </row>
    <row r="256">
      <c r="A256" s="7">
        <v>19.0</v>
      </c>
      <c r="B256" s="7">
        <v>-1.906986</v>
      </c>
      <c r="C256" s="7">
        <v>3.054195</v>
      </c>
      <c r="D256" s="7">
        <v>250.0</v>
      </c>
      <c r="E256" s="8"/>
      <c r="F256" s="8"/>
      <c r="J256" s="12">
        <f t="shared" ref="J256:K256" si="868">INT((B256*16)+0.5)</f>
        <v>-31</v>
      </c>
      <c r="K256" s="12">
        <f t="shared" si="868"/>
        <v>49</v>
      </c>
      <c r="L256" s="12">
        <f t="shared" ref="L256:M256" si="869">J256/16</f>
        <v>-1.9375</v>
      </c>
      <c r="M256" s="12">
        <f t="shared" si="869"/>
        <v>3.0625</v>
      </c>
      <c r="T256" s="1">
        <v>181.0</v>
      </c>
      <c r="U256" s="17">
        <v>19.0</v>
      </c>
      <c r="V256" s="17">
        <v>-31.0</v>
      </c>
      <c r="W256" s="17">
        <v>49.0</v>
      </c>
      <c r="X256" s="12">
        <f t="shared" ref="X256:Y256" si="870">V256/16</f>
        <v>-1.9375</v>
      </c>
      <c r="Y256" s="12">
        <f t="shared" si="870"/>
        <v>3.0625</v>
      </c>
      <c r="Z256" s="12">
        <f t="shared" ref="Z256:AA256" si="871">V256+128</f>
        <v>97</v>
      </c>
      <c r="AA256" s="12">
        <f t="shared" si="871"/>
        <v>177</v>
      </c>
      <c r="AB256" s="12">
        <f t="shared" ref="AB256:AB274" si="876">BITOR(Z256,BITLSHIFT(AA256,8))</f>
        <v>45409</v>
      </c>
      <c r="AH256" s="11"/>
      <c r="AI256" s="1" t="b">
        <f t="shared" si="10"/>
        <v>1</v>
      </c>
    </row>
    <row r="257">
      <c r="A257" s="7">
        <v>19.0</v>
      </c>
      <c r="B257" s="7">
        <v>-1.759589</v>
      </c>
      <c r="C257" s="7">
        <v>3.293949</v>
      </c>
      <c r="D257" s="7">
        <v>251.0</v>
      </c>
      <c r="E257" s="8"/>
      <c r="F257" s="8"/>
      <c r="J257" s="12">
        <f t="shared" ref="J257:K257" si="872">INT((B257*16)+0.5)</f>
        <v>-28</v>
      </c>
      <c r="K257" s="12">
        <f t="shared" si="872"/>
        <v>53</v>
      </c>
      <c r="L257" s="12">
        <f t="shared" ref="L257:M257" si="873">J257/16</f>
        <v>-1.75</v>
      </c>
      <c r="M257" s="12">
        <f t="shared" si="873"/>
        <v>3.3125</v>
      </c>
      <c r="T257" s="1">
        <v>182.0</v>
      </c>
      <c r="U257" s="17">
        <v>19.0</v>
      </c>
      <c r="V257" s="17">
        <v>-25.0</v>
      </c>
      <c r="W257" s="17">
        <v>56.0</v>
      </c>
      <c r="X257" s="12">
        <f t="shared" ref="X257:Y257" si="874">V257/16</f>
        <v>-1.5625</v>
      </c>
      <c r="Y257" s="12">
        <f t="shared" si="874"/>
        <v>3.5</v>
      </c>
      <c r="Z257" s="12">
        <f t="shared" ref="Z257:AA257" si="875">V257+128</f>
        <v>103</v>
      </c>
      <c r="AA257" s="12">
        <f t="shared" si="875"/>
        <v>184</v>
      </c>
      <c r="AB257" s="12">
        <f t="shared" si="876"/>
        <v>47207</v>
      </c>
      <c r="AH257" s="11"/>
      <c r="AI257" s="1" t="b">
        <f t="shared" si="10"/>
        <v>1</v>
      </c>
    </row>
    <row r="258">
      <c r="A258" s="7">
        <v>19.0</v>
      </c>
      <c r="B258" s="7">
        <v>-1.555423</v>
      </c>
      <c r="C258" s="7">
        <v>3.502041</v>
      </c>
      <c r="D258" s="7">
        <v>252.0</v>
      </c>
      <c r="E258" s="8"/>
      <c r="F258" s="8"/>
      <c r="J258" s="12">
        <f t="shared" ref="J258:K258" si="877">INT((B258*16)+0.5)</f>
        <v>-25</v>
      </c>
      <c r="K258" s="12">
        <f t="shared" si="877"/>
        <v>56</v>
      </c>
      <c r="L258" s="12">
        <f t="shared" ref="L258:M258" si="878">J258/16</f>
        <v>-1.5625</v>
      </c>
      <c r="M258" s="12">
        <f t="shared" si="878"/>
        <v>3.5</v>
      </c>
      <c r="T258" s="1">
        <v>183.0</v>
      </c>
      <c r="U258" s="17">
        <v>19.0</v>
      </c>
      <c r="V258" s="17">
        <v>-11.0</v>
      </c>
      <c r="W258" s="17">
        <v>63.0</v>
      </c>
      <c r="X258" s="12">
        <f t="shared" ref="X258:Y258" si="879">V258/16</f>
        <v>-0.6875</v>
      </c>
      <c r="Y258" s="12">
        <f t="shared" si="879"/>
        <v>3.9375</v>
      </c>
      <c r="Z258" s="12">
        <f t="shared" ref="Z258:AA258" si="880">V258+128</f>
        <v>117</v>
      </c>
      <c r="AA258" s="12">
        <f t="shared" si="880"/>
        <v>191</v>
      </c>
      <c r="AB258" s="12">
        <f t="shared" si="876"/>
        <v>49013</v>
      </c>
      <c r="AH258" s="11"/>
      <c r="AI258" s="1" t="b">
        <f t="shared" si="10"/>
        <v>1</v>
      </c>
    </row>
    <row r="259">
      <c r="A259" s="7">
        <v>19.0</v>
      </c>
      <c r="B259" s="7">
        <v>-1.264879</v>
      </c>
      <c r="C259" s="7">
        <v>3.686575</v>
      </c>
      <c r="D259" s="7">
        <v>253.0</v>
      </c>
      <c r="E259" s="8"/>
      <c r="F259" s="8"/>
      <c r="J259" s="12">
        <f t="shared" ref="J259:K259" si="881">INT((B259*16)+0.5)</f>
        <v>-20</v>
      </c>
      <c r="K259" s="12">
        <f t="shared" si="881"/>
        <v>59</v>
      </c>
      <c r="L259" s="12">
        <f t="shared" ref="L259:M259" si="882">J259/16</f>
        <v>-1.25</v>
      </c>
      <c r="M259" s="12">
        <f t="shared" si="882"/>
        <v>3.6875</v>
      </c>
      <c r="T259" s="1">
        <v>184.0</v>
      </c>
      <c r="U259" s="17">
        <v>19.0</v>
      </c>
      <c r="V259" s="17">
        <v>2.0</v>
      </c>
      <c r="W259" s="17">
        <v>64.0</v>
      </c>
      <c r="X259" s="12">
        <f t="shared" ref="X259:Y259" si="883">V259/16</f>
        <v>0.125</v>
      </c>
      <c r="Y259" s="12">
        <f t="shared" si="883"/>
        <v>4</v>
      </c>
      <c r="Z259" s="12">
        <f t="shared" ref="Z259:AA259" si="884">V259+128</f>
        <v>130</v>
      </c>
      <c r="AA259" s="12">
        <f t="shared" si="884"/>
        <v>192</v>
      </c>
      <c r="AB259" s="12">
        <f t="shared" si="876"/>
        <v>49282</v>
      </c>
      <c r="AH259" s="11"/>
      <c r="AI259" s="1" t="b">
        <f t="shared" si="10"/>
        <v>1</v>
      </c>
    </row>
    <row r="260">
      <c r="A260" s="7">
        <v>19.0</v>
      </c>
      <c r="B260" s="7">
        <v>-0.9704084</v>
      </c>
      <c r="C260" s="7">
        <v>3.816142</v>
      </c>
      <c r="D260" s="7">
        <v>254.0</v>
      </c>
      <c r="E260" s="8"/>
      <c r="F260" s="8"/>
      <c r="J260" s="12">
        <f t="shared" ref="J260:K260" si="885">INT((B260*16)+0.5)</f>
        <v>-16</v>
      </c>
      <c r="K260" s="12">
        <f t="shared" si="885"/>
        <v>61</v>
      </c>
      <c r="L260" s="12">
        <f t="shared" ref="L260:M260" si="886">J260/16</f>
        <v>-1</v>
      </c>
      <c r="M260" s="12">
        <f t="shared" si="886"/>
        <v>3.8125</v>
      </c>
      <c r="T260" s="1">
        <v>185.0</v>
      </c>
      <c r="U260" s="17">
        <v>19.0</v>
      </c>
      <c r="V260" s="17">
        <v>12.0</v>
      </c>
      <c r="W260" s="17">
        <v>62.0</v>
      </c>
      <c r="X260" s="12">
        <f t="shared" ref="X260:Y260" si="887">V260/16</f>
        <v>0.75</v>
      </c>
      <c r="Y260" s="12">
        <f t="shared" si="887"/>
        <v>3.875</v>
      </c>
      <c r="Z260" s="12">
        <f t="shared" ref="Z260:AA260" si="888">V260+128</f>
        <v>140</v>
      </c>
      <c r="AA260" s="12">
        <f t="shared" si="888"/>
        <v>190</v>
      </c>
      <c r="AB260" s="12">
        <f t="shared" si="876"/>
        <v>48780</v>
      </c>
      <c r="AH260" s="11"/>
      <c r="AI260" s="1" t="b">
        <f t="shared" si="10"/>
        <v>1</v>
      </c>
    </row>
    <row r="261">
      <c r="A261" s="7">
        <v>19.0</v>
      </c>
      <c r="B261" s="7">
        <v>-0.6641589</v>
      </c>
      <c r="C261" s="7">
        <v>3.906445</v>
      </c>
      <c r="D261" s="7">
        <v>255.0</v>
      </c>
      <c r="E261" s="8"/>
      <c r="F261" s="8"/>
      <c r="J261" s="12">
        <f t="shared" ref="J261:K261" si="889">INT((B261*16)+0.5)</f>
        <v>-11</v>
      </c>
      <c r="K261" s="12">
        <f t="shared" si="889"/>
        <v>63</v>
      </c>
      <c r="L261" s="12">
        <f t="shared" ref="L261:M261" si="890">J261/16</f>
        <v>-0.6875</v>
      </c>
      <c r="M261" s="12">
        <f t="shared" si="890"/>
        <v>3.9375</v>
      </c>
      <c r="T261" s="1">
        <v>186.0</v>
      </c>
      <c r="U261" s="17">
        <v>19.0</v>
      </c>
      <c r="V261" s="17">
        <v>21.0</v>
      </c>
      <c r="W261" s="17">
        <v>59.0</v>
      </c>
      <c r="X261" s="12">
        <f t="shared" ref="X261:Y261" si="891">V261/16</f>
        <v>1.3125</v>
      </c>
      <c r="Y261" s="12">
        <f t="shared" si="891"/>
        <v>3.6875</v>
      </c>
      <c r="Z261" s="12">
        <f t="shared" ref="Z261:AA261" si="892">V261+128</f>
        <v>149</v>
      </c>
      <c r="AA261" s="12">
        <f t="shared" si="892"/>
        <v>187</v>
      </c>
      <c r="AB261" s="12">
        <f t="shared" si="876"/>
        <v>48021</v>
      </c>
      <c r="AH261" s="11"/>
      <c r="AI261" s="1" t="b">
        <f t="shared" si="10"/>
        <v>1</v>
      </c>
    </row>
    <row r="262">
      <c r="A262" s="7">
        <v>19.0</v>
      </c>
      <c r="B262" s="7">
        <v>-0.2361952</v>
      </c>
      <c r="C262" s="7">
        <v>3.969264</v>
      </c>
      <c r="D262" s="7">
        <v>256.0</v>
      </c>
      <c r="E262" s="8"/>
      <c r="F262" s="8"/>
      <c r="J262" s="12">
        <f t="shared" ref="J262:K262" si="893">INT((B262*16)+0.5)</f>
        <v>-4</v>
      </c>
      <c r="K262" s="12">
        <f t="shared" si="893"/>
        <v>64</v>
      </c>
      <c r="L262" s="12">
        <f t="shared" ref="L262:M262" si="894">J262/16</f>
        <v>-0.25</v>
      </c>
      <c r="M262" s="12">
        <f t="shared" si="894"/>
        <v>4</v>
      </c>
      <c r="T262" s="1">
        <v>187.0</v>
      </c>
      <c r="U262" s="17">
        <v>19.0</v>
      </c>
      <c r="V262" s="17">
        <v>28.0</v>
      </c>
      <c r="W262" s="17">
        <v>53.0</v>
      </c>
      <c r="X262" s="12">
        <f t="shared" ref="X262:Y262" si="895">V262/16</f>
        <v>1.75</v>
      </c>
      <c r="Y262" s="12">
        <f t="shared" si="895"/>
        <v>3.3125</v>
      </c>
      <c r="Z262" s="12">
        <f t="shared" ref="Z262:AA262" si="896">V262+128</f>
        <v>156</v>
      </c>
      <c r="AA262" s="12">
        <f t="shared" si="896"/>
        <v>181</v>
      </c>
      <c r="AB262" s="12">
        <f t="shared" si="876"/>
        <v>46492</v>
      </c>
      <c r="AH262" s="11"/>
      <c r="AI262" s="1" t="b">
        <f t="shared" si="10"/>
        <v>1</v>
      </c>
    </row>
    <row r="263">
      <c r="A263" s="7">
        <v>19.0</v>
      </c>
      <c r="B263" s="7">
        <v>0.1446535</v>
      </c>
      <c r="C263" s="7">
        <v>3.981042</v>
      </c>
      <c r="D263" s="7">
        <v>257.0</v>
      </c>
      <c r="E263" s="8"/>
      <c r="F263" s="8"/>
      <c r="J263" s="12">
        <f t="shared" ref="J263:K263" si="897">INT((B263*16)+0.5)</f>
        <v>2</v>
      </c>
      <c r="K263" s="12">
        <f t="shared" si="897"/>
        <v>64</v>
      </c>
      <c r="L263" s="12">
        <f t="shared" ref="L263:M263" si="898">J263/16</f>
        <v>0.125</v>
      </c>
      <c r="M263" s="12">
        <f t="shared" si="898"/>
        <v>4</v>
      </c>
      <c r="T263" s="1">
        <v>188.0</v>
      </c>
      <c r="U263" s="17">
        <v>19.0</v>
      </c>
      <c r="V263" s="17">
        <v>31.0</v>
      </c>
      <c r="W263" s="17">
        <v>47.0</v>
      </c>
      <c r="X263" s="12">
        <f t="shared" ref="X263:Y263" si="899">V263/16</f>
        <v>1.9375</v>
      </c>
      <c r="Y263" s="12">
        <f t="shared" si="899"/>
        <v>2.9375</v>
      </c>
      <c r="Z263" s="12">
        <f t="shared" ref="Z263:AA263" si="900">V263+128</f>
        <v>159</v>
      </c>
      <c r="AA263" s="12">
        <f t="shared" si="900"/>
        <v>175</v>
      </c>
      <c r="AB263" s="12">
        <f t="shared" si="876"/>
        <v>44959</v>
      </c>
      <c r="AH263" s="11"/>
      <c r="AI263" s="1" t="b">
        <f t="shared" si="10"/>
        <v>1</v>
      </c>
    </row>
    <row r="264">
      <c r="A264" s="7">
        <v>19.0</v>
      </c>
      <c r="B264" s="7">
        <v>0.4469766</v>
      </c>
      <c r="C264" s="7">
        <v>3.945705</v>
      </c>
      <c r="D264" s="7">
        <v>258.0</v>
      </c>
      <c r="E264" s="8"/>
      <c r="F264" s="8"/>
      <c r="J264" s="12">
        <f t="shared" ref="J264:K264" si="901">INT((B264*16)+0.5)</f>
        <v>7</v>
      </c>
      <c r="K264" s="12">
        <f t="shared" si="901"/>
        <v>63</v>
      </c>
      <c r="L264" s="12">
        <f t="shared" ref="L264:M264" si="902">J264/16</f>
        <v>0.4375</v>
      </c>
      <c r="M264" s="12">
        <f t="shared" si="902"/>
        <v>3.9375</v>
      </c>
      <c r="T264" s="1">
        <v>189.0</v>
      </c>
      <c r="U264" s="17">
        <v>19.0</v>
      </c>
      <c r="V264" s="17">
        <v>32.0</v>
      </c>
      <c r="W264" s="17">
        <v>43.0</v>
      </c>
      <c r="X264" s="12">
        <f t="shared" ref="X264:Y264" si="903">V264/16</f>
        <v>2</v>
      </c>
      <c r="Y264" s="12">
        <f t="shared" si="903"/>
        <v>2.6875</v>
      </c>
      <c r="Z264" s="12">
        <f t="shared" ref="Z264:AA264" si="904">V264+128</f>
        <v>160</v>
      </c>
      <c r="AA264" s="12">
        <f t="shared" si="904"/>
        <v>171</v>
      </c>
      <c r="AB264" s="12">
        <f t="shared" si="876"/>
        <v>43936</v>
      </c>
      <c r="AH264" s="11"/>
      <c r="AI264" s="1" t="b">
        <f t="shared" si="10"/>
        <v>1</v>
      </c>
    </row>
    <row r="265">
      <c r="A265" s="7">
        <v>19.0</v>
      </c>
      <c r="B265" s="7">
        <v>0.7453733</v>
      </c>
      <c r="C265" s="7">
        <v>3.882884</v>
      </c>
      <c r="D265" s="7">
        <v>259.0</v>
      </c>
      <c r="E265" s="8"/>
      <c r="F265" s="8"/>
      <c r="J265" s="12">
        <f t="shared" ref="J265:K265" si="905">INT((B265*16)+0.5)</f>
        <v>12</v>
      </c>
      <c r="K265" s="12">
        <f t="shared" si="905"/>
        <v>62</v>
      </c>
      <c r="L265" s="12">
        <f t="shared" ref="L265:M265" si="906">J265/16</f>
        <v>0.75</v>
      </c>
      <c r="M265" s="12">
        <f t="shared" si="906"/>
        <v>3.875</v>
      </c>
      <c r="T265" s="1">
        <v>190.0</v>
      </c>
      <c r="U265" s="17">
        <v>19.0</v>
      </c>
      <c r="V265" s="17">
        <v>29.0</v>
      </c>
      <c r="W265" s="17">
        <v>36.0</v>
      </c>
      <c r="X265" s="12">
        <f t="shared" ref="X265:Y265" si="907">V265/16</f>
        <v>1.8125</v>
      </c>
      <c r="Y265" s="12">
        <f t="shared" si="907"/>
        <v>2.25</v>
      </c>
      <c r="Z265" s="12">
        <f t="shared" ref="Z265:AA265" si="908">V265+128</f>
        <v>157</v>
      </c>
      <c r="AA265" s="12">
        <f t="shared" si="908"/>
        <v>164</v>
      </c>
      <c r="AB265" s="12">
        <f t="shared" si="876"/>
        <v>42141</v>
      </c>
      <c r="AH265" s="11"/>
      <c r="AI265" s="1" t="b">
        <f t="shared" si="10"/>
        <v>1</v>
      </c>
    </row>
    <row r="266">
      <c r="A266" s="7">
        <v>19.0</v>
      </c>
      <c r="B266" s="7">
        <v>1.024139</v>
      </c>
      <c r="C266" s="7">
        <v>3.796504</v>
      </c>
      <c r="D266" s="7">
        <v>260.0</v>
      </c>
      <c r="E266" s="8"/>
      <c r="F266" s="8"/>
      <c r="J266" s="12">
        <f t="shared" ref="J266:K266" si="909">INT((B266*16)+0.5)</f>
        <v>16</v>
      </c>
      <c r="K266" s="12">
        <f t="shared" si="909"/>
        <v>61</v>
      </c>
      <c r="L266" s="12">
        <f t="shared" ref="L266:M266" si="910">J266/16</f>
        <v>1</v>
      </c>
      <c r="M266" s="12">
        <f t="shared" si="910"/>
        <v>3.8125</v>
      </c>
      <c r="T266" s="1">
        <v>191.0</v>
      </c>
      <c r="U266" s="17">
        <v>19.0</v>
      </c>
      <c r="V266" s="17">
        <v>24.0</v>
      </c>
      <c r="W266" s="17">
        <v>30.0</v>
      </c>
      <c r="X266" s="12">
        <f t="shared" ref="X266:Y266" si="911">V266/16</f>
        <v>1.5</v>
      </c>
      <c r="Y266" s="12">
        <f t="shared" si="911"/>
        <v>1.875</v>
      </c>
      <c r="Z266" s="12">
        <f t="shared" ref="Z266:AA266" si="912">V266+128</f>
        <v>152</v>
      </c>
      <c r="AA266" s="12">
        <f t="shared" si="912"/>
        <v>158</v>
      </c>
      <c r="AB266" s="12">
        <f t="shared" si="876"/>
        <v>40600</v>
      </c>
      <c r="AH266" s="11"/>
      <c r="AI266" s="1" t="b">
        <f t="shared" si="10"/>
        <v>1</v>
      </c>
    </row>
    <row r="267">
      <c r="A267" s="7">
        <v>19.0</v>
      </c>
      <c r="B267" s="7">
        <v>1.295051</v>
      </c>
      <c r="C267" s="7">
        <v>3.674789</v>
      </c>
      <c r="D267" s="7">
        <v>261.0</v>
      </c>
      <c r="E267" s="8"/>
      <c r="F267" s="8"/>
      <c r="J267" s="12">
        <f t="shared" ref="J267:K267" si="913">INT((B267*16)+0.5)</f>
        <v>21</v>
      </c>
      <c r="K267" s="12">
        <f t="shared" si="913"/>
        <v>59</v>
      </c>
      <c r="L267" s="12">
        <f t="shared" ref="L267:M267" si="914">J267/16</f>
        <v>1.3125</v>
      </c>
      <c r="M267" s="12">
        <f t="shared" si="914"/>
        <v>3.6875</v>
      </c>
      <c r="T267" s="1">
        <v>192.0</v>
      </c>
      <c r="U267" s="17">
        <v>19.0</v>
      </c>
      <c r="V267" s="17">
        <v>15.0</v>
      </c>
      <c r="W267" s="17">
        <v>26.0</v>
      </c>
      <c r="X267" s="12">
        <f t="shared" ref="X267:Y267" si="915">V267/16</f>
        <v>0.9375</v>
      </c>
      <c r="Y267" s="12">
        <f t="shared" si="915"/>
        <v>1.625</v>
      </c>
      <c r="Z267" s="12">
        <f t="shared" ref="Z267:AA267" si="916">V267+128</f>
        <v>143</v>
      </c>
      <c r="AA267" s="12">
        <f t="shared" si="916"/>
        <v>154</v>
      </c>
      <c r="AB267" s="12">
        <f t="shared" si="876"/>
        <v>39567</v>
      </c>
      <c r="AH267" s="11"/>
      <c r="AI267" s="1" t="b">
        <f t="shared" si="10"/>
        <v>1</v>
      </c>
    </row>
    <row r="268">
      <c r="A268" s="7">
        <v>19.0</v>
      </c>
      <c r="B268" s="7">
        <v>1.522775</v>
      </c>
      <c r="C268" s="7">
        <v>3.513812</v>
      </c>
      <c r="D268" s="7">
        <v>262.0</v>
      </c>
      <c r="E268" s="8"/>
      <c r="F268" s="8"/>
      <c r="J268" s="12">
        <f t="shared" ref="J268:K268" si="917">INT((B268*16)+0.5)</f>
        <v>24</v>
      </c>
      <c r="K268" s="12">
        <f t="shared" si="917"/>
        <v>56</v>
      </c>
      <c r="L268" s="12">
        <f t="shared" ref="L268:M268" si="918">J268/16</f>
        <v>1.5</v>
      </c>
      <c r="M268" s="12">
        <f t="shared" si="918"/>
        <v>3.5</v>
      </c>
      <c r="T268" s="1">
        <v>193.0</v>
      </c>
      <c r="U268" s="17">
        <v>19.0</v>
      </c>
      <c r="V268" s="17">
        <v>1.0</v>
      </c>
      <c r="W268" s="17">
        <v>23.0</v>
      </c>
      <c r="X268" s="12">
        <f t="shared" ref="X268:Y268" si="919">V268/16</f>
        <v>0.0625</v>
      </c>
      <c r="Y268" s="12">
        <f t="shared" si="919"/>
        <v>1.4375</v>
      </c>
      <c r="Z268" s="12">
        <f t="shared" ref="Z268:AA268" si="920">V268+128</f>
        <v>129</v>
      </c>
      <c r="AA268" s="12">
        <f t="shared" si="920"/>
        <v>151</v>
      </c>
      <c r="AB268" s="12">
        <f t="shared" si="876"/>
        <v>38785</v>
      </c>
      <c r="AH268" s="11"/>
      <c r="AI268" s="1" t="b">
        <f t="shared" si="10"/>
        <v>1</v>
      </c>
    </row>
    <row r="269">
      <c r="A269" s="7">
        <v>19.0</v>
      </c>
      <c r="B269" s="7">
        <v>1.728839</v>
      </c>
      <c r="C269" s="7">
        <v>3.337456</v>
      </c>
      <c r="D269" s="7">
        <v>263.0</v>
      </c>
      <c r="E269" s="8"/>
      <c r="F269" s="8"/>
      <c r="J269" s="12">
        <f t="shared" ref="J269:K269" si="921">INT((B269*16)+0.5)</f>
        <v>28</v>
      </c>
      <c r="K269" s="12">
        <f t="shared" si="921"/>
        <v>53</v>
      </c>
      <c r="L269" s="12">
        <f t="shared" ref="L269:M269" si="922">J269/16</f>
        <v>1.75</v>
      </c>
      <c r="M269" s="12">
        <f t="shared" si="922"/>
        <v>3.3125</v>
      </c>
      <c r="T269" s="1">
        <v>194.0</v>
      </c>
      <c r="U269" s="17">
        <v>19.0</v>
      </c>
      <c r="V269" s="17">
        <v>-11.0</v>
      </c>
      <c r="W269" s="17">
        <v>25.0</v>
      </c>
      <c r="X269" s="12">
        <f t="shared" ref="X269:Y269" si="923">V269/16</f>
        <v>-0.6875</v>
      </c>
      <c r="Y269" s="12">
        <f t="shared" si="923"/>
        <v>1.5625</v>
      </c>
      <c r="Z269" s="12">
        <f t="shared" ref="Z269:AA269" si="924">V269+128</f>
        <v>117</v>
      </c>
      <c r="AA269" s="12">
        <f t="shared" si="924"/>
        <v>153</v>
      </c>
      <c r="AB269" s="12">
        <f t="shared" si="876"/>
        <v>39285</v>
      </c>
      <c r="AH269" s="11"/>
      <c r="AI269" s="1" t="b">
        <f t="shared" si="10"/>
        <v>1</v>
      </c>
    </row>
    <row r="270">
      <c r="A270" s="7">
        <v>19.0</v>
      </c>
      <c r="B270" s="7">
        <v>1.866263</v>
      </c>
      <c r="C270" s="7">
        <v>3.141771</v>
      </c>
      <c r="D270" s="7">
        <v>264.0</v>
      </c>
      <c r="E270" s="8"/>
      <c r="F270" s="8"/>
      <c r="J270" s="12">
        <f t="shared" ref="J270:K270" si="925">INT((B270*16)+0.5)</f>
        <v>30</v>
      </c>
      <c r="K270" s="12">
        <f t="shared" si="925"/>
        <v>50</v>
      </c>
      <c r="L270" s="12">
        <f t="shared" ref="L270:M270" si="926">J270/16</f>
        <v>1.875</v>
      </c>
      <c r="M270" s="12">
        <f t="shared" si="926"/>
        <v>3.125</v>
      </c>
      <c r="T270" s="1">
        <v>195.0</v>
      </c>
      <c r="U270" s="17">
        <v>19.0</v>
      </c>
      <c r="V270" s="17">
        <v>-21.0</v>
      </c>
      <c r="W270" s="17">
        <v>28.0</v>
      </c>
      <c r="X270" s="12">
        <f t="shared" ref="X270:Y270" si="927">V270/16</f>
        <v>-1.3125</v>
      </c>
      <c r="Y270" s="12">
        <f t="shared" si="927"/>
        <v>1.75</v>
      </c>
      <c r="Z270" s="12">
        <f t="shared" ref="Z270:AA270" si="928">V270+128</f>
        <v>107</v>
      </c>
      <c r="AA270" s="12">
        <f t="shared" si="928"/>
        <v>156</v>
      </c>
      <c r="AB270" s="12">
        <f t="shared" si="876"/>
        <v>40043</v>
      </c>
      <c r="AH270" s="11"/>
      <c r="AI270" s="1" t="b">
        <f t="shared" si="10"/>
        <v>1</v>
      </c>
    </row>
    <row r="271">
      <c r="A271" s="7">
        <v>19.0</v>
      </c>
      <c r="B271" s="7">
        <v>1.956314</v>
      </c>
      <c r="C271" s="7">
        <v>2.928414</v>
      </c>
      <c r="D271" s="7">
        <v>265.0</v>
      </c>
      <c r="E271" s="8"/>
      <c r="F271" s="8"/>
      <c r="J271" s="12">
        <f t="shared" ref="J271:K271" si="929">INT((B271*16)+0.5)</f>
        <v>31</v>
      </c>
      <c r="K271" s="12">
        <f t="shared" si="929"/>
        <v>47</v>
      </c>
      <c r="L271" s="12">
        <f t="shared" ref="L271:M271" si="930">J271/16</f>
        <v>1.9375</v>
      </c>
      <c r="M271" s="12">
        <f t="shared" si="930"/>
        <v>2.9375</v>
      </c>
      <c r="T271" s="1">
        <v>196.0</v>
      </c>
      <c r="U271" s="17">
        <v>19.0</v>
      </c>
      <c r="V271" s="17">
        <v>-29.0</v>
      </c>
      <c r="W271" s="17">
        <v>35.0</v>
      </c>
      <c r="X271" s="12">
        <f t="shared" ref="X271:Y271" si="931">V271/16</f>
        <v>-1.8125</v>
      </c>
      <c r="Y271" s="12">
        <f t="shared" si="931"/>
        <v>2.1875</v>
      </c>
      <c r="Z271" s="12">
        <f t="shared" ref="Z271:AA271" si="932">V271+128</f>
        <v>99</v>
      </c>
      <c r="AA271" s="12">
        <f t="shared" si="932"/>
        <v>163</v>
      </c>
      <c r="AB271" s="12">
        <f t="shared" si="876"/>
        <v>41827</v>
      </c>
      <c r="AH271" s="11"/>
      <c r="AI271" s="1" t="b">
        <f t="shared" si="10"/>
        <v>1</v>
      </c>
    </row>
    <row r="272">
      <c r="A272" s="7">
        <v>19.0</v>
      </c>
      <c r="B272" s="7">
        <v>1.978453</v>
      </c>
      <c r="C272" s="7">
        <v>2.714399</v>
      </c>
      <c r="D272" s="7">
        <v>266.0</v>
      </c>
      <c r="E272" s="8"/>
      <c r="F272" s="8"/>
      <c r="J272" s="12">
        <f t="shared" ref="J272:K272" si="933">INT((B272*16)+0.5)</f>
        <v>32</v>
      </c>
      <c r="K272" s="12">
        <f t="shared" si="933"/>
        <v>43</v>
      </c>
      <c r="L272" s="12">
        <f t="shared" ref="L272:M272" si="934">J272/16</f>
        <v>2</v>
      </c>
      <c r="M272" s="12">
        <f t="shared" si="934"/>
        <v>2.6875</v>
      </c>
      <c r="T272" s="1">
        <v>197.0</v>
      </c>
      <c r="U272" s="17">
        <v>19.0</v>
      </c>
      <c r="V272" s="17">
        <v>-31.0</v>
      </c>
      <c r="W272" s="17">
        <v>38.0</v>
      </c>
      <c r="X272" s="12">
        <f t="shared" ref="X272:Y272" si="935">V272/16</f>
        <v>-1.9375</v>
      </c>
      <c r="Y272" s="12">
        <f t="shared" si="935"/>
        <v>2.375</v>
      </c>
      <c r="Z272" s="12">
        <f t="shared" ref="Z272:AA272" si="936">V272+128</f>
        <v>97</v>
      </c>
      <c r="AA272" s="12">
        <f t="shared" si="936"/>
        <v>166</v>
      </c>
      <c r="AB272" s="12">
        <f t="shared" si="876"/>
        <v>42593</v>
      </c>
      <c r="AH272" s="11"/>
      <c r="AI272" s="1" t="b">
        <f t="shared" si="10"/>
        <v>1</v>
      </c>
    </row>
    <row r="273">
      <c r="A273" s="7">
        <v>19.0</v>
      </c>
      <c r="B273" s="7">
        <v>1.945244</v>
      </c>
      <c r="C273" s="7">
        <v>2.485625</v>
      </c>
      <c r="D273" s="7">
        <v>267.0</v>
      </c>
      <c r="E273" s="8"/>
      <c r="F273" s="8"/>
      <c r="J273" s="12">
        <f t="shared" ref="J273:K273" si="937">INT((B273*16)+0.5)</f>
        <v>31</v>
      </c>
      <c r="K273" s="12">
        <f t="shared" si="937"/>
        <v>40</v>
      </c>
      <c r="L273" s="12">
        <f t="shared" ref="L273:M273" si="938">J273/16</f>
        <v>1.9375</v>
      </c>
      <c r="M273" s="12">
        <f t="shared" si="938"/>
        <v>2.5</v>
      </c>
      <c r="T273" s="1">
        <v>198.0</v>
      </c>
      <c r="U273" s="17">
        <v>19.0</v>
      </c>
      <c r="V273" s="17">
        <v>-32.0</v>
      </c>
      <c r="W273" s="17">
        <v>43.0</v>
      </c>
      <c r="X273" s="12">
        <f t="shared" ref="X273:Y273" si="939">V273/16</f>
        <v>-2</v>
      </c>
      <c r="Y273" s="12">
        <f t="shared" si="939"/>
        <v>2.6875</v>
      </c>
      <c r="Z273" s="12">
        <f t="shared" ref="Z273:AA273" si="940">V273+128</f>
        <v>96</v>
      </c>
      <c r="AA273" s="12">
        <f t="shared" si="940"/>
        <v>171</v>
      </c>
      <c r="AB273" s="12">
        <f t="shared" si="876"/>
        <v>43872</v>
      </c>
      <c r="AH273" s="11"/>
      <c r="AI273" s="1" t="b">
        <f t="shared" si="10"/>
        <v>1</v>
      </c>
    </row>
    <row r="274">
      <c r="A274" s="7">
        <v>19.0</v>
      </c>
      <c r="B274" s="7">
        <v>1.83301</v>
      </c>
      <c r="C274" s="7">
        <v>2.251761</v>
      </c>
      <c r="D274" s="7">
        <v>268.0</v>
      </c>
      <c r="E274" s="8"/>
      <c r="F274" s="8"/>
      <c r="J274" s="12">
        <f t="shared" ref="J274:K274" si="941">INT((B274*16)+0.5)</f>
        <v>29</v>
      </c>
      <c r="K274" s="12">
        <f t="shared" si="941"/>
        <v>36</v>
      </c>
      <c r="L274" s="12">
        <f t="shared" ref="L274:M274" si="942">J274/16</f>
        <v>1.8125</v>
      </c>
      <c r="M274" s="12">
        <f t="shared" si="942"/>
        <v>2.25</v>
      </c>
      <c r="T274" s="1">
        <v>199.0</v>
      </c>
      <c r="U274" s="17">
        <v>19.0</v>
      </c>
      <c r="V274" s="17">
        <v>-40.0</v>
      </c>
      <c r="W274" s="17">
        <v>85.0</v>
      </c>
      <c r="X274" s="12">
        <f t="shared" ref="X274:Y274" si="943">V274/16</f>
        <v>-2.5</v>
      </c>
      <c r="Y274" s="12">
        <f t="shared" si="943"/>
        <v>5.3125</v>
      </c>
      <c r="Z274" s="12">
        <f t="shared" ref="Z274:AA274" si="944">V274+128</f>
        <v>88</v>
      </c>
      <c r="AA274" s="12">
        <f t="shared" si="944"/>
        <v>213</v>
      </c>
      <c r="AB274" s="12">
        <f t="shared" si="876"/>
        <v>54616</v>
      </c>
      <c r="AH274" s="11"/>
      <c r="AI274" s="1" t="b">
        <f t="shared" si="10"/>
        <v>1</v>
      </c>
    </row>
    <row r="275">
      <c r="A275" s="7">
        <v>19.0</v>
      </c>
      <c r="B275" s="7">
        <v>1.681705</v>
      </c>
      <c r="C275" s="7">
        <v>2.043669</v>
      </c>
      <c r="D275" s="7">
        <v>269.0</v>
      </c>
      <c r="E275" s="8"/>
      <c r="F275" s="8"/>
      <c r="J275" s="12">
        <f t="shared" ref="J275:K275" si="945">INT((B275*16)+0.5)</f>
        <v>27</v>
      </c>
      <c r="K275" s="12">
        <f t="shared" si="945"/>
        <v>33</v>
      </c>
      <c r="L275" s="12">
        <f t="shared" ref="L275:M275" si="946">J275/16</f>
        <v>1.6875</v>
      </c>
      <c r="M275" s="12">
        <f t="shared" si="946"/>
        <v>2.0625</v>
      </c>
      <c r="X275" s="12"/>
      <c r="Y275" s="12"/>
      <c r="Z275" s="12"/>
      <c r="AA275" s="12"/>
      <c r="AB275" s="12"/>
      <c r="AH275" s="11"/>
      <c r="AI275" s="1" t="b">
        <f t="shared" si="10"/>
        <v>0</v>
      </c>
    </row>
    <row r="276">
      <c r="A276" s="7">
        <v>19.0</v>
      </c>
      <c r="B276" s="7">
        <v>1.471614</v>
      </c>
      <c r="C276" s="7">
        <v>1.87758</v>
      </c>
      <c r="D276" s="7">
        <v>270.0</v>
      </c>
      <c r="E276" s="8"/>
      <c r="F276" s="8"/>
      <c r="J276" s="12">
        <f t="shared" ref="J276:K276" si="947">INT((B276*16)+0.5)</f>
        <v>24</v>
      </c>
      <c r="K276" s="12">
        <f t="shared" si="947"/>
        <v>30</v>
      </c>
      <c r="L276" s="12">
        <f t="shared" ref="L276:M276" si="948">J276/16</f>
        <v>1.5</v>
      </c>
      <c r="M276" s="12">
        <f t="shared" si="948"/>
        <v>1.875</v>
      </c>
      <c r="X276" s="12"/>
      <c r="Y276" s="12"/>
      <c r="Z276" s="12"/>
      <c r="AA276" s="12"/>
      <c r="AB276" s="12"/>
      <c r="AH276" s="11"/>
      <c r="AI276" s="1" t="b">
        <f t="shared" si="10"/>
        <v>0</v>
      </c>
    </row>
    <row r="277">
      <c r="A277" s="7">
        <v>19.0</v>
      </c>
      <c r="B277" s="7">
        <v>1.233093</v>
      </c>
      <c r="C277" s="7">
        <v>1.743955</v>
      </c>
      <c r="D277" s="7">
        <v>271.0</v>
      </c>
      <c r="E277" s="8"/>
      <c r="F277" s="8"/>
      <c r="J277" s="12">
        <f t="shared" ref="J277:K277" si="949">INT((B277*16)+0.5)</f>
        <v>20</v>
      </c>
      <c r="K277" s="12">
        <f t="shared" si="949"/>
        <v>28</v>
      </c>
      <c r="L277" s="12">
        <f t="shared" ref="L277:M277" si="950">J277/16</f>
        <v>1.25</v>
      </c>
      <c r="M277" s="12">
        <f t="shared" si="950"/>
        <v>1.75</v>
      </c>
      <c r="X277" s="12"/>
      <c r="Y277" s="12"/>
      <c r="Z277" s="12"/>
      <c r="AA277" s="12"/>
      <c r="AB277" s="12"/>
      <c r="AH277" s="11"/>
      <c r="AI277" s="1" t="b">
        <f t="shared" si="10"/>
        <v>0</v>
      </c>
    </row>
    <row r="278">
      <c r="A278" s="7">
        <v>19.0</v>
      </c>
      <c r="B278" s="7">
        <v>0.9617962</v>
      </c>
      <c r="C278" s="7">
        <v>1.619185</v>
      </c>
      <c r="D278" s="7">
        <v>272.0</v>
      </c>
      <c r="E278" s="8"/>
      <c r="F278" s="8"/>
      <c r="J278" s="12">
        <f t="shared" ref="J278:K278" si="951">INT((B278*16)+0.5)</f>
        <v>15</v>
      </c>
      <c r="K278" s="12">
        <f t="shared" si="951"/>
        <v>26</v>
      </c>
      <c r="L278" s="12">
        <f t="shared" ref="L278:M278" si="952">J278/16</f>
        <v>0.9375</v>
      </c>
      <c r="M278" s="12">
        <f t="shared" si="952"/>
        <v>1.625</v>
      </c>
      <c r="X278" s="12"/>
      <c r="Y278" s="12"/>
      <c r="Z278" s="12"/>
      <c r="AA278" s="12"/>
      <c r="AB278" s="12"/>
      <c r="AH278" s="11"/>
      <c r="AI278" s="1" t="b">
        <f t="shared" si="10"/>
        <v>0</v>
      </c>
    </row>
    <row r="279">
      <c r="A279" s="7">
        <v>19.0</v>
      </c>
      <c r="B279" s="7">
        <v>0.6863517</v>
      </c>
      <c r="C279" s="7">
        <v>1.538236</v>
      </c>
      <c r="D279" s="7">
        <v>273.0</v>
      </c>
      <c r="E279" s="8"/>
      <c r="F279" s="8"/>
      <c r="J279" s="12">
        <f t="shared" ref="J279:K279" si="953">INT((B279*16)+0.5)</f>
        <v>11</v>
      </c>
      <c r="K279" s="12">
        <f t="shared" si="953"/>
        <v>25</v>
      </c>
      <c r="L279" s="12">
        <f t="shared" ref="L279:M279" si="954">J279/16</f>
        <v>0.6875</v>
      </c>
      <c r="M279" s="12">
        <f t="shared" si="954"/>
        <v>1.5625</v>
      </c>
      <c r="X279" s="12"/>
      <c r="Y279" s="12"/>
      <c r="Z279" s="12"/>
      <c r="AA279" s="12"/>
      <c r="AB279" s="12"/>
      <c r="AH279" s="11"/>
      <c r="AI279" s="1" t="b">
        <f t="shared" si="10"/>
        <v>0</v>
      </c>
    </row>
    <row r="280">
      <c r="A280" s="7">
        <v>19.0</v>
      </c>
      <c r="B280" s="7">
        <v>0.358586</v>
      </c>
      <c r="C280" s="7">
        <v>1.485662</v>
      </c>
      <c r="D280" s="7">
        <v>274.0</v>
      </c>
      <c r="E280" s="8"/>
      <c r="F280" s="8"/>
      <c r="J280" s="12">
        <f t="shared" ref="J280:K280" si="955">INT((B280*16)+0.5)</f>
        <v>6</v>
      </c>
      <c r="K280" s="12">
        <f t="shared" si="955"/>
        <v>24</v>
      </c>
      <c r="L280" s="12">
        <f t="shared" ref="L280:M280" si="956">J280/16</f>
        <v>0.375</v>
      </c>
      <c r="M280" s="12">
        <f t="shared" si="956"/>
        <v>1.5</v>
      </c>
      <c r="X280" s="12"/>
      <c r="Y280" s="12"/>
      <c r="Z280" s="12"/>
      <c r="AA280" s="12"/>
      <c r="AB280" s="12"/>
      <c r="AH280" s="11"/>
      <c r="AI280" s="1" t="b">
        <f t="shared" si="10"/>
        <v>0</v>
      </c>
    </row>
    <row r="281">
      <c r="A281" s="7">
        <v>19.0</v>
      </c>
      <c r="B281" s="7">
        <v>0.046624</v>
      </c>
      <c r="C281" s="7">
        <v>1.452606</v>
      </c>
      <c r="D281" s="7">
        <v>275.0</v>
      </c>
      <c r="E281" s="8"/>
      <c r="F281" s="8"/>
      <c r="J281" s="12">
        <f t="shared" ref="J281:K281" si="957">INT((B281*16)+0.5)</f>
        <v>1</v>
      </c>
      <c r="K281" s="12">
        <f t="shared" si="957"/>
        <v>23</v>
      </c>
      <c r="L281" s="12">
        <f t="shared" ref="L281:M281" si="958">J281/16</f>
        <v>0.0625</v>
      </c>
      <c r="M281" s="12">
        <f t="shared" si="958"/>
        <v>1.4375</v>
      </c>
      <c r="X281" s="12"/>
      <c r="Y281" s="12"/>
      <c r="Z281" s="12"/>
      <c r="AA281" s="12"/>
      <c r="AB281" s="12"/>
      <c r="AH281" s="11"/>
      <c r="AI281" s="1" t="b">
        <f t="shared" si="10"/>
        <v>0</v>
      </c>
    </row>
    <row r="282">
      <c r="A282" s="7">
        <v>19.0</v>
      </c>
      <c r="B282" s="7">
        <v>-0.3598986</v>
      </c>
      <c r="C282" s="7">
        <v>1.474627</v>
      </c>
      <c r="D282" s="7">
        <v>276.0</v>
      </c>
      <c r="E282" s="8"/>
      <c r="F282" s="8"/>
      <c r="J282" s="12">
        <f t="shared" ref="J282:K282" si="959">INT((B282*16)+0.5)</f>
        <v>-6</v>
      </c>
      <c r="K282" s="12">
        <f t="shared" si="959"/>
        <v>24</v>
      </c>
      <c r="L282" s="12">
        <f t="shared" ref="L282:M282" si="960">J282/16</f>
        <v>-0.375</v>
      </c>
      <c r="M282" s="12">
        <f t="shared" si="960"/>
        <v>1.5</v>
      </c>
      <c r="X282" s="12"/>
      <c r="Y282" s="12"/>
      <c r="Z282" s="12"/>
      <c r="AA282" s="12"/>
      <c r="AB282" s="12"/>
      <c r="AH282" s="11"/>
      <c r="AI282" s="1" t="b">
        <f t="shared" si="10"/>
        <v>0</v>
      </c>
    </row>
    <row r="283">
      <c r="A283" s="7">
        <v>19.0</v>
      </c>
      <c r="B283" s="7">
        <v>-0.6830602</v>
      </c>
      <c r="C283" s="7">
        <v>1.532019</v>
      </c>
      <c r="D283" s="7">
        <v>277.0</v>
      </c>
      <c r="E283" s="8"/>
      <c r="F283" s="8"/>
      <c r="J283" s="12">
        <f t="shared" ref="J283:K283" si="961">INT((B283*16)+0.5)</f>
        <v>-11</v>
      </c>
      <c r="K283" s="12">
        <f t="shared" si="961"/>
        <v>25</v>
      </c>
      <c r="L283" s="12">
        <f t="shared" ref="L283:M283" si="962">J283/16</f>
        <v>-0.6875</v>
      </c>
      <c r="M283" s="12">
        <f t="shared" si="962"/>
        <v>1.5625</v>
      </c>
      <c r="X283" s="12"/>
      <c r="Y283" s="12"/>
      <c r="Z283" s="12"/>
      <c r="AA283" s="12"/>
      <c r="AB283" s="12"/>
      <c r="AH283" s="11"/>
      <c r="AI283" s="1" t="b">
        <f t="shared" si="10"/>
        <v>0</v>
      </c>
    </row>
    <row r="284">
      <c r="A284" s="7">
        <v>19.0</v>
      </c>
      <c r="B284" s="7">
        <v>-1.006201</v>
      </c>
      <c r="C284" s="7">
        <v>1.621557</v>
      </c>
      <c r="D284" s="7">
        <v>278.0</v>
      </c>
      <c r="E284" s="8"/>
      <c r="F284" s="8"/>
      <c r="J284" s="12">
        <f t="shared" ref="J284:K284" si="963">INT((B284*16)+0.5)</f>
        <v>-16</v>
      </c>
      <c r="K284" s="12">
        <f t="shared" si="963"/>
        <v>26</v>
      </c>
      <c r="L284" s="12">
        <f t="shared" ref="L284:M284" si="964">J284/16</f>
        <v>-1</v>
      </c>
      <c r="M284" s="12">
        <f t="shared" si="964"/>
        <v>1.625</v>
      </c>
      <c r="X284" s="12"/>
      <c r="Y284" s="12"/>
      <c r="Z284" s="12"/>
      <c r="AA284" s="12"/>
      <c r="AB284" s="12"/>
      <c r="AH284" s="11"/>
      <c r="AI284" s="1" t="b">
        <f t="shared" si="10"/>
        <v>0</v>
      </c>
    </row>
    <row r="285">
      <c r="A285" s="7">
        <v>19.0</v>
      </c>
      <c r="B285" s="7">
        <v>-1.29327</v>
      </c>
      <c r="C285" s="7">
        <v>1.761678</v>
      </c>
      <c r="D285" s="7">
        <v>279.0</v>
      </c>
      <c r="E285" s="8"/>
      <c r="F285" s="8"/>
      <c r="J285" s="12">
        <f t="shared" ref="J285:K285" si="965">INT((B285*16)+0.5)</f>
        <v>-21</v>
      </c>
      <c r="K285" s="12">
        <f t="shared" si="965"/>
        <v>28</v>
      </c>
      <c r="L285" s="12">
        <f t="shared" ref="L285:M285" si="966">J285/16</f>
        <v>-1.3125</v>
      </c>
      <c r="M285" s="12">
        <f t="shared" si="966"/>
        <v>1.75</v>
      </c>
      <c r="X285" s="12"/>
      <c r="Y285" s="12"/>
      <c r="Z285" s="12"/>
      <c r="AA285" s="12"/>
      <c r="AB285" s="12"/>
      <c r="AH285" s="11"/>
      <c r="AI285" s="1" t="b">
        <f t="shared" si="10"/>
        <v>0</v>
      </c>
    </row>
    <row r="286">
      <c r="A286" s="7">
        <v>19.0</v>
      </c>
      <c r="B286" s="7">
        <v>-1.580305</v>
      </c>
      <c r="C286" s="7">
        <v>1.955564</v>
      </c>
      <c r="D286" s="7">
        <v>280.0</v>
      </c>
      <c r="E286" s="8"/>
      <c r="F286" s="8"/>
      <c r="J286" s="12">
        <f t="shared" ref="J286:K286" si="967">INT((B286*16)+0.5)</f>
        <v>-25</v>
      </c>
      <c r="K286" s="12">
        <f t="shared" si="967"/>
        <v>31</v>
      </c>
      <c r="L286" s="12">
        <f t="shared" ref="L286:M286" si="968">J286/16</f>
        <v>-1.5625</v>
      </c>
      <c r="M286" s="12">
        <f t="shared" si="968"/>
        <v>1.9375</v>
      </c>
      <c r="X286" s="12"/>
      <c r="Y286" s="12"/>
      <c r="Z286" s="12"/>
      <c r="AA286" s="12"/>
      <c r="AB286" s="12"/>
      <c r="AH286" s="11"/>
      <c r="AI286" s="1" t="b">
        <f t="shared" si="10"/>
        <v>0</v>
      </c>
    </row>
    <row r="287">
      <c r="A287" s="7">
        <v>19.0</v>
      </c>
      <c r="B287" s="7">
        <v>-1.804881</v>
      </c>
      <c r="C287" s="7">
        <v>2.183588</v>
      </c>
      <c r="D287" s="7">
        <v>281.0</v>
      </c>
      <c r="E287" s="8"/>
      <c r="F287" s="8"/>
      <c r="J287" s="12">
        <f t="shared" ref="J287:K287" si="969">INT((B287*16)+0.5)</f>
        <v>-29</v>
      </c>
      <c r="K287" s="12">
        <f t="shared" si="969"/>
        <v>35</v>
      </c>
      <c r="L287" s="12">
        <f t="shared" ref="L287:M287" si="970">J287/16</f>
        <v>-1.8125</v>
      </c>
      <c r="M287" s="12">
        <f t="shared" si="970"/>
        <v>2.1875</v>
      </c>
      <c r="X287" s="12"/>
      <c r="Y287" s="12"/>
      <c r="Z287" s="12"/>
      <c r="AA287" s="12"/>
      <c r="AB287" s="12"/>
      <c r="AH287" s="11"/>
      <c r="AI287" s="1" t="b">
        <f t="shared" si="10"/>
        <v>0</v>
      </c>
    </row>
    <row r="288">
      <c r="A288" s="7">
        <v>19.0</v>
      </c>
      <c r="B288" s="7">
        <v>-1.916553</v>
      </c>
      <c r="C288" s="7">
        <v>2.39911</v>
      </c>
      <c r="D288" s="7">
        <v>282.0</v>
      </c>
      <c r="E288" s="8"/>
      <c r="F288" s="8"/>
      <c r="J288" s="12">
        <f t="shared" ref="J288:K288" si="971">INT((B288*16)+0.5)</f>
        <v>-31</v>
      </c>
      <c r="K288" s="12">
        <f t="shared" si="971"/>
        <v>38</v>
      </c>
      <c r="L288" s="12">
        <f t="shared" ref="L288:M288" si="972">J288/16</f>
        <v>-1.9375</v>
      </c>
      <c r="M288" s="12">
        <f t="shared" si="972"/>
        <v>2.375</v>
      </c>
      <c r="X288" s="12"/>
      <c r="Y288" s="12"/>
      <c r="Z288" s="12"/>
      <c r="AA288" s="12"/>
      <c r="AB288" s="12"/>
      <c r="AH288" s="11"/>
      <c r="AI288" s="1" t="b">
        <f t="shared" si="10"/>
        <v>0</v>
      </c>
    </row>
    <row r="289">
      <c r="A289" s="7">
        <v>19.0</v>
      </c>
      <c r="B289" s="7">
        <v>-1.988193</v>
      </c>
      <c r="C289" s="7">
        <v>2.659052</v>
      </c>
      <c r="D289" s="7">
        <v>283.0</v>
      </c>
      <c r="E289" s="8"/>
      <c r="F289" s="8"/>
      <c r="J289" s="12">
        <f t="shared" ref="J289:K289" si="973">INT((B289*16)+0.5)</f>
        <v>-32</v>
      </c>
      <c r="K289" s="12">
        <f t="shared" si="973"/>
        <v>43</v>
      </c>
      <c r="L289" s="12">
        <f t="shared" ref="L289:M289" si="974">J289/16</f>
        <v>-2</v>
      </c>
      <c r="M289" s="12">
        <f t="shared" si="974"/>
        <v>2.6875</v>
      </c>
      <c r="X289" s="12"/>
      <c r="Y289" s="12"/>
      <c r="Z289" s="12"/>
      <c r="AA289" s="12"/>
      <c r="AB289" s="12"/>
      <c r="AH289" s="11"/>
      <c r="AI289" s="1" t="b">
        <f t="shared" si="10"/>
        <v>0</v>
      </c>
    </row>
    <row r="290">
      <c r="A290" s="7">
        <v>19.0</v>
      </c>
      <c r="B290" s="7">
        <v>-2.5</v>
      </c>
      <c r="C290" s="7">
        <v>5.3</v>
      </c>
      <c r="D290" s="7">
        <v>284.0</v>
      </c>
      <c r="E290" s="8"/>
      <c r="F290" s="8"/>
      <c r="J290" s="12">
        <f t="shared" ref="J290:K290" si="975">INT((B290*16)+0.5)</f>
        <v>-40</v>
      </c>
      <c r="K290" s="12">
        <f t="shared" si="975"/>
        <v>85</v>
      </c>
      <c r="L290" s="12">
        <f t="shared" ref="L290:M290" si="976">J290/16</f>
        <v>-2.5</v>
      </c>
      <c r="M290" s="12">
        <f t="shared" si="976"/>
        <v>5.3125</v>
      </c>
      <c r="X290" s="12"/>
      <c r="Y290" s="12"/>
      <c r="Z290" s="12"/>
      <c r="AA290" s="12"/>
      <c r="AB290" s="12"/>
      <c r="AH290" s="11"/>
      <c r="AI290" s="1" t="b">
        <f t="shared" si="10"/>
        <v>0</v>
      </c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X291" s="12"/>
      <c r="Y291" s="12"/>
      <c r="Z291" s="12"/>
      <c r="AA291" s="12"/>
      <c r="AB291" s="12"/>
      <c r="AC291" s="11"/>
      <c r="AD291" s="11"/>
      <c r="AE291" s="11"/>
      <c r="AF291" s="11"/>
      <c r="AG291" s="11"/>
      <c r="AH291" s="11"/>
      <c r="AI291" s="1" t="b">
        <f t="shared" si="10"/>
        <v>0</v>
      </c>
      <c r="AJ291" s="11"/>
      <c r="AK291" s="11"/>
      <c r="AL291" s="11"/>
      <c r="AM291" s="11"/>
      <c r="AN291" s="11"/>
      <c r="AO291" s="11"/>
    </row>
    <row r="292">
      <c r="A292" s="7">
        <v>20.0</v>
      </c>
      <c r="B292" s="7">
        <v>-2.0</v>
      </c>
      <c r="C292" s="7">
        <v>4.0</v>
      </c>
      <c r="D292" s="7">
        <v>285.0</v>
      </c>
      <c r="E292" s="8"/>
      <c r="F292" s="8"/>
      <c r="J292" s="12">
        <f t="shared" ref="J292:K292" si="977">INT((B292*16)+0.5)</f>
        <v>-32</v>
      </c>
      <c r="K292" s="12">
        <f t="shared" si="977"/>
        <v>64</v>
      </c>
      <c r="L292" s="12">
        <f t="shared" ref="L292:M292" si="978">J292/16</f>
        <v>-2</v>
      </c>
      <c r="M292" s="12">
        <f t="shared" si="978"/>
        <v>4</v>
      </c>
      <c r="T292" s="1">
        <v>200.0</v>
      </c>
      <c r="U292" s="1">
        <v>20.0</v>
      </c>
      <c r="V292" s="21">
        <v>-32.0</v>
      </c>
      <c r="W292" s="21">
        <v>64.0</v>
      </c>
      <c r="X292" s="12">
        <f t="shared" ref="X292:Y292" si="979">V292/16</f>
        <v>-2</v>
      </c>
      <c r="Y292" s="12">
        <f t="shared" si="979"/>
        <v>4</v>
      </c>
      <c r="Z292" s="12">
        <f t="shared" ref="Z292:AA292" si="980">V292+128</f>
        <v>96</v>
      </c>
      <c r="AA292" s="12">
        <f t="shared" si="980"/>
        <v>192</v>
      </c>
      <c r="AB292" s="12">
        <f t="shared" ref="AB292:AB295" si="985">BITOR(Z292,BITLSHIFT(AA292,8))</f>
        <v>49248</v>
      </c>
      <c r="AH292" s="11"/>
      <c r="AI292" s="1" t="b">
        <f t="shared" si="10"/>
        <v>1</v>
      </c>
    </row>
    <row r="293">
      <c r="A293" s="7">
        <v>21.0</v>
      </c>
      <c r="B293" s="7">
        <v>2.0</v>
      </c>
      <c r="C293" s="7">
        <v>1.0</v>
      </c>
      <c r="D293" s="7">
        <v>286.0</v>
      </c>
      <c r="E293" s="8"/>
      <c r="F293" s="8"/>
      <c r="J293" s="12">
        <f t="shared" ref="J293:K293" si="981">INT((B293*16)+0.5)</f>
        <v>32</v>
      </c>
      <c r="K293" s="12">
        <f t="shared" si="981"/>
        <v>16</v>
      </c>
      <c r="L293" s="12">
        <f t="shared" ref="L293:M293" si="982">J293/16</f>
        <v>2</v>
      </c>
      <c r="M293" s="12">
        <f t="shared" si="982"/>
        <v>1</v>
      </c>
      <c r="T293" s="1">
        <v>201.0</v>
      </c>
      <c r="U293" s="1">
        <v>21.0</v>
      </c>
      <c r="V293" s="21">
        <v>32.0</v>
      </c>
      <c r="W293" s="21">
        <v>16.0</v>
      </c>
      <c r="X293" s="12">
        <f t="shared" ref="X293:Y293" si="983">V293/16</f>
        <v>2</v>
      </c>
      <c r="Y293" s="12">
        <f t="shared" si="983"/>
        <v>1</v>
      </c>
      <c r="Z293" s="12">
        <f t="shared" ref="Z293:AA293" si="984">V293+128</f>
        <v>160</v>
      </c>
      <c r="AA293" s="12">
        <f t="shared" si="984"/>
        <v>144</v>
      </c>
      <c r="AB293" s="12">
        <f t="shared" si="985"/>
        <v>37024</v>
      </c>
      <c r="AH293" s="11"/>
      <c r="AI293" s="1" t="b">
        <f t="shared" si="10"/>
        <v>1</v>
      </c>
    </row>
    <row r="294">
      <c r="A294" s="7">
        <v>22.0</v>
      </c>
      <c r="B294" s="7">
        <v>-2.0</v>
      </c>
      <c r="C294" s="7">
        <v>1.0</v>
      </c>
      <c r="D294" s="7">
        <v>287.0</v>
      </c>
      <c r="E294" s="8"/>
      <c r="F294" s="8"/>
      <c r="J294" s="12">
        <f t="shared" ref="J294:K294" si="986">INT((B294*16)+0.5)</f>
        <v>-32</v>
      </c>
      <c r="K294" s="12">
        <f t="shared" si="986"/>
        <v>16</v>
      </c>
      <c r="L294" s="12">
        <f t="shared" ref="L294:M294" si="987">J294/16</f>
        <v>-2</v>
      </c>
      <c r="M294" s="12">
        <f t="shared" si="987"/>
        <v>1</v>
      </c>
      <c r="T294" s="1">
        <v>202.0</v>
      </c>
      <c r="U294" s="1">
        <v>22.0</v>
      </c>
      <c r="V294" s="21">
        <v>-32.0</v>
      </c>
      <c r="W294" s="21">
        <v>16.0</v>
      </c>
      <c r="X294" s="12">
        <f t="shared" ref="X294:Y294" si="988">V294/16</f>
        <v>-2</v>
      </c>
      <c r="Y294" s="12">
        <f t="shared" si="988"/>
        <v>1</v>
      </c>
      <c r="Z294" s="12">
        <f t="shared" ref="Z294:AA294" si="989">V294+128</f>
        <v>96</v>
      </c>
      <c r="AA294" s="12">
        <f t="shared" si="989"/>
        <v>144</v>
      </c>
      <c r="AB294" s="12">
        <f t="shared" si="985"/>
        <v>36960</v>
      </c>
      <c r="AH294" s="11"/>
      <c r="AI294" s="1" t="b">
        <f t="shared" si="10"/>
        <v>1</v>
      </c>
    </row>
    <row r="295">
      <c r="A295" s="7">
        <v>23.0</v>
      </c>
      <c r="B295" s="7">
        <v>2.0</v>
      </c>
      <c r="C295" s="7">
        <v>4.0</v>
      </c>
      <c r="D295" s="7">
        <v>288.0</v>
      </c>
      <c r="E295" s="8"/>
      <c r="F295" s="8"/>
      <c r="J295" s="12">
        <f t="shared" ref="J295:K295" si="990">INT((B295*16)+0.5)</f>
        <v>32</v>
      </c>
      <c r="K295" s="12">
        <f t="shared" si="990"/>
        <v>64</v>
      </c>
      <c r="L295" s="12">
        <f t="shared" ref="L295:M295" si="991">J295/16</f>
        <v>2</v>
      </c>
      <c r="M295" s="12">
        <f t="shared" si="991"/>
        <v>4</v>
      </c>
      <c r="T295" s="1">
        <v>203.0</v>
      </c>
      <c r="U295" s="1">
        <v>23.0</v>
      </c>
      <c r="V295" s="21">
        <v>32.0</v>
      </c>
      <c r="W295" s="21">
        <v>64.0</v>
      </c>
      <c r="X295" s="12">
        <f t="shared" ref="X295:Y295" si="992">V295/16</f>
        <v>2</v>
      </c>
      <c r="Y295" s="12">
        <f t="shared" si="992"/>
        <v>4</v>
      </c>
      <c r="Z295" s="12">
        <f t="shared" ref="Z295:AA295" si="993">V295+128</f>
        <v>160</v>
      </c>
      <c r="AA295" s="12">
        <f t="shared" si="993"/>
        <v>192</v>
      </c>
      <c r="AB295" s="12">
        <f t="shared" si="985"/>
        <v>49312</v>
      </c>
      <c r="AH295" s="11"/>
      <c r="AI295" s="1" t="b">
        <f t="shared" si="10"/>
        <v>1</v>
      </c>
    </row>
    <row r="296">
      <c r="A296" s="7"/>
      <c r="B296" s="8"/>
      <c r="C296" s="8"/>
      <c r="D296" s="8"/>
      <c r="E296" s="8"/>
      <c r="F296" s="8"/>
      <c r="J296" s="12"/>
      <c r="K296" s="12"/>
      <c r="L296" s="12"/>
      <c r="M296" s="12"/>
      <c r="X296" s="12"/>
      <c r="Y296" s="12"/>
      <c r="Z296" s="12"/>
      <c r="AA296" s="12"/>
      <c r="AB296" s="12"/>
      <c r="AH296" s="11"/>
    </row>
    <row r="297">
      <c r="A297" s="7"/>
      <c r="B297" s="8"/>
      <c r="C297" s="8"/>
      <c r="D297" s="8"/>
      <c r="E297" s="8"/>
      <c r="F297" s="8"/>
      <c r="J297" s="12"/>
      <c r="K297" s="12"/>
      <c r="L297" s="12"/>
      <c r="M297" s="12"/>
      <c r="X297" s="12"/>
      <c r="Y297" s="12"/>
      <c r="Z297" s="12"/>
      <c r="AA297" s="12"/>
      <c r="AB297" s="12"/>
      <c r="AH297" s="11"/>
    </row>
    <row r="298">
      <c r="A298" s="7"/>
      <c r="B298" s="8"/>
      <c r="C298" s="8"/>
      <c r="D298" s="8"/>
      <c r="E298" s="8"/>
      <c r="F298" s="8"/>
      <c r="J298" s="12"/>
      <c r="K298" s="12"/>
      <c r="L298" s="12"/>
      <c r="M298" s="12"/>
      <c r="X298" s="12"/>
      <c r="Y298" s="12"/>
      <c r="Z298" s="12"/>
      <c r="AA298" s="12"/>
      <c r="AB298" s="12"/>
      <c r="AH298" s="11"/>
    </row>
    <row r="299">
      <c r="A299" s="7"/>
      <c r="B299" s="8"/>
      <c r="C299" s="8"/>
      <c r="D299" s="8"/>
      <c r="E299" s="8"/>
      <c r="F299" s="8"/>
      <c r="J299" s="12"/>
      <c r="K299" s="12"/>
      <c r="L299" s="12"/>
      <c r="M299" s="12"/>
      <c r="X299" s="12"/>
      <c r="Y299" s="12"/>
      <c r="Z299" s="12"/>
      <c r="AA299" s="12"/>
      <c r="AB299" s="12"/>
      <c r="AH299" s="11"/>
    </row>
    <row r="300">
      <c r="A300" s="7"/>
      <c r="B300" s="8"/>
      <c r="C300" s="8"/>
      <c r="D300" s="8"/>
      <c r="E300" s="8"/>
      <c r="F300" s="8"/>
      <c r="J300" s="12"/>
      <c r="K300" s="12"/>
      <c r="L300" s="12"/>
      <c r="M300" s="12"/>
      <c r="X300" s="12"/>
      <c r="Y300" s="12"/>
      <c r="Z300" s="12"/>
      <c r="AA300" s="12"/>
      <c r="AB300" s="12"/>
      <c r="AH300" s="11"/>
    </row>
    <row r="301">
      <c r="A301" s="7"/>
      <c r="B301" s="8"/>
      <c r="C301" s="8"/>
      <c r="D301" s="8"/>
      <c r="E301" s="8"/>
      <c r="F301" s="8"/>
      <c r="J301" s="12"/>
      <c r="K301" s="12"/>
      <c r="L301" s="12"/>
      <c r="M301" s="12"/>
      <c r="X301" s="12"/>
      <c r="Y301" s="12"/>
      <c r="Z301" s="12"/>
      <c r="AA301" s="12"/>
      <c r="AB301" s="12"/>
      <c r="AH301" s="11"/>
    </row>
    <row r="302">
      <c r="A302" s="8"/>
      <c r="B302" s="8"/>
      <c r="C302" s="8"/>
      <c r="D302" s="8"/>
      <c r="E302" s="8"/>
      <c r="F302" s="8"/>
      <c r="J302" s="12"/>
      <c r="K302" s="12"/>
      <c r="L302" s="12"/>
      <c r="M302" s="12"/>
      <c r="X302" s="12"/>
      <c r="Y302" s="12"/>
      <c r="Z302" s="12"/>
      <c r="AA302" s="12"/>
      <c r="AB302" s="12"/>
      <c r="AH302" s="11"/>
    </row>
    <row r="303">
      <c r="A303" s="8"/>
      <c r="B303" s="8"/>
      <c r="C303" s="8"/>
      <c r="D303" s="8"/>
      <c r="E303" s="8"/>
      <c r="F303" s="8"/>
      <c r="J303" s="12"/>
      <c r="K303" s="12"/>
      <c r="L303" s="12"/>
      <c r="M303" s="12"/>
      <c r="X303" s="12"/>
      <c r="Y303" s="12"/>
      <c r="Z303" s="12"/>
      <c r="AA303" s="12"/>
      <c r="AB303" s="12"/>
      <c r="AH303" s="11"/>
    </row>
    <row r="304">
      <c r="A304" s="8"/>
      <c r="B304" s="8"/>
      <c r="C304" s="8"/>
      <c r="D304" s="8"/>
      <c r="E304" s="8"/>
      <c r="F304" s="8"/>
      <c r="J304" s="12"/>
      <c r="K304" s="12"/>
      <c r="L304" s="12"/>
      <c r="M304" s="12"/>
      <c r="X304" s="12"/>
      <c r="Y304" s="12"/>
      <c r="Z304" s="12"/>
      <c r="AA304" s="12"/>
      <c r="AB304" s="12"/>
      <c r="AH304" s="11"/>
    </row>
    <row r="305">
      <c r="A305" s="8"/>
      <c r="B305" s="8"/>
      <c r="C305" s="8"/>
      <c r="D305" s="8"/>
      <c r="E305" s="8"/>
      <c r="F305" s="8"/>
      <c r="J305" s="12"/>
      <c r="K305" s="12"/>
      <c r="L305" s="12"/>
      <c r="M305" s="12"/>
      <c r="X305" s="12"/>
      <c r="Y305" s="12"/>
      <c r="Z305" s="12"/>
      <c r="AA305" s="12"/>
      <c r="AB305" s="12"/>
      <c r="AH305" s="11"/>
    </row>
    <row r="306">
      <c r="A306" s="8"/>
      <c r="B306" s="8"/>
      <c r="C306" s="8"/>
      <c r="D306" s="8"/>
      <c r="E306" s="8"/>
      <c r="F306" s="8"/>
      <c r="J306" s="12"/>
      <c r="K306" s="12"/>
      <c r="L306" s="12"/>
      <c r="M306" s="12"/>
      <c r="X306" s="12"/>
      <c r="Y306" s="12"/>
      <c r="Z306" s="12"/>
      <c r="AA306" s="12"/>
      <c r="AB306" s="12"/>
      <c r="AH306" s="11"/>
    </row>
    <row r="307">
      <c r="A307" s="8"/>
      <c r="B307" s="8"/>
      <c r="C307" s="8"/>
      <c r="D307" s="8"/>
      <c r="E307" s="8"/>
      <c r="F307" s="8"/>
      <c r="J307" s="12"/>
      <c r="K307" s="12"/>
      <c r="L307" s="12"/>
      <c r="M307" s="12"/>
      <c r="X307" s="12"/>
      <c r="Y307" s="12"/>
      <c r="Z307" s="12"/>
      <c r="AA307" s="12"/>
      <c r="AB307" s="12"/>
      <c r="AH307" s="11"/>
    </row>
    <row r="308">
      <c r="A308" s="8"/>
      <c r="B308" s="8"/>
      <c r="C308" s="8"/>
      <c r="D308" s="8"/>
      <c r="E308" s="8"/>
      <c r="F308" s="8"/>
      <c r="J308" s="12"/>
      <c r="K308" s="12"/>
      <c r="L308" s="12"/>
      <c r="M308" s="12"/>
      <c r="X308" s="12"/>
      <c r="Y308" s="12"/>
      <c r="Z308" s="12"/>
      <c r="AA308" s="12"/>
      <c r="AB308" s="12"/>
      <c r="AH308" s="11"/>
    </row>
    <row r="309">
      <c r="A309" s="8"/>
      <c r="B309" s="8"/>
      <c r="C309" s="8"/>
      <c r="D309" s="8"/>
      <c r="E309" s="8"/>
      <c r="F309" s="8"/>
      <c r="J309" s="12"/>
      <c r="K309" s="12"/>
      <c r="L309" s="12"/>
      <c r="M309" s="12"/>
      <c r="X309" s="12"/>
      <c r="Y309" s="12"/>
      <c r="Z309" s="12"/>
      <c r="AA309" s="12"/>
      <c r="AB309" s="12"/>
      <c r="AH309" s="11"/>
    </row>
    <row r="310">
      <c r="A310" s="8"/>
      <c r="B310" s="8"/>
      <c r="C310" s="8"/>
      <c r="D310" s="8"/>
      <c r="E310" s="8"/>
      <c r="F310" s="8"/>
      <c r="J310" s="12"/>
      <c r="K310" s="12"/>
      <c r="L310" s="12"/>
      <c r="M310" s="12"/>
      <c r="X310" s="12"/>
      <c r="Y310" s="12"/>
      <c r="Z310" s="12"/>
      <c r="AA310" s="12"/>
      <c r="AB310" s="12"/>
      <c r="AH310" s="11"/>
    </row>
    <row r="311">
      <c r="A311" s="8"/>
      <c r="B311" s="8"/>
      <c r="C311" s="8"/>
      <c r="D311" s="8"/>
      <c r="E311" s="8"/>
      <c r="F311" s="8"/>
      <c r="J311" s="12"/>
      <c r="K311" s="12"/>
      <c r="L311" s="12"/>
      <c r="M311" s="12"/>
      <c r="X311" s="12"/>
      <c r="Y311" s="12"/>
      <c r="Z311" s="12"/>
      <c r="AA311" s="12"/>
      <c r="AB311" s="12"/>
      <c r="AH311" s="11"/>
    </row>
    <row r="312">
      <c r="A312" s="8"/>
      <c r="B312" s="8"/>
      <c r="C312" s="8"/>
      <c r="D312" s="8"/>
      <c r="E312" s="8"/>
      <c r="F312" s="8"/>
      <c r="J312" s="12"/>
      <c r="K312" s="12"/>
      <c r="L312" s="12"/>
      <c r="M312" s="12"/>
      <c r="X312" s="12"/>
      <c r="Y312" s="12"/>
      <c r="Z312" s="12"/>
      <c r="AA312" s="12"/>
      <c r="AB312" s="12"/>
      <c r="AH312" s="11"/>
    </row>
    <row r="313">
      <c r="A313" s="8"/>
      <c r="B313" s="8"/>
      <c r="C313" s="8"/>
      <c r="D313" s="8"/>
      <c r="E313" s="8"/>
      <c r="F313" s="8"/>
      <c r="J313" s="12"/>
      <c r="K313" s="12"/>
      <c r="L313" s="12"/>
      <c r="M313" s="12"/>
      <c r="X313" s="12"/>
      <c r="Y313" s="12"/>
      <c r="Z313" s="12"/>
      <c r="AA313" s="12"/>
      <c r="AB313" s="12"/>
      <c r="AH313" s="11"/>
    </row>
    <row r="314">
      <c r="A314" s="8"/>
      <c r="B314" s="8"/>
      <c r="C314" s="8"/>
      <c r="D314" s="8"/>
      <c r="E314" s="8"/>
      <c r="F314" s="8"/>
      <c r="J314" s="12"/>
      <c r="K314" s="12"/>
      <c r="L314" s="12"/>
      <c r="M314" s="12"/>
      <c r="X314" s="12"/>
      <c r="Y314" s="12"/>
      <c r="Z314" s="12"/>
      <c r="AA314" s="12"/>
      <c r="AB314" s="12"/>
      <c r="AH314" s="11"/>
    </row>
    <row r="315">
      <c r="A315" s="8"/>
      <c r="B315" s="8"/>
      <c r="C315" s="8"/>
      <c r="D315" s="8"/>
      <c r="E315" s="8"/>
      <c r="F315" s="8"/>
      <c r="J315" s="12"/>
      <c r="K315" s="12"/>
      <c r="L315" s="12"/>
      <c r="M315" s="12"/>
      <c r="X315" s="12"/>
      <c r="Y315" s="12"/>
      <c r="Z315" s="12"/>
      <c r="AA315" s="12"/>
      <c r="AB315" s="12"/>
      <c r="AH315" s="11"/>
    </row>
    <row r="316">
      <c r="A316" s="8"/>
      <c r="B316" s="8"/>
      <c r="C316" s="8"/>
      <c r="D316" s="8"/>
      <c r="E316" s="8"/>
      <c r="F316" s="8"/>
      <c r="J316" s="12"/>
      <c r="K316" s="12"/>
      <c r="L316" s="12"/>
      <c r="M316" s="12"/>
      <c r="X316" s="12"/>
      <c r="Y316" s="12"/>
      <c r="Z316" s="12"/>
      <c r="AA316" s="12"/>
      <c r="AB316" s="12"/>
      <c r="AH316" s="11"/>
    </row>
    <row r="317">
      <c r="A317" s="8"/>
      <c r="B317" s="8"/>
      <c r="C317" s="8"/>
      <c r="D317" s="8"/>
      <c r="E317" s="8"/>
      <c r="F317" s="8"/>
      <c r="J317" s="12"/>
      <c r="K317" s="12"/>
      <c r="L317" s="12"/>
      <c r="M317" s="12"/>
      <c r="X317" s="12"/>
      <c r="Y317" s="12"/>
      <c r="Z317" s="12"/>
      <c r="AA317" s="12"/>
      <c r="AB317" s="12"/>
      <c r="AH317" s="11"/>
    </row>
    <row r="318">
      <c r="A318" s="8"/>
      <c r="B318" s="8"/>
      <c r="C318" s="8"/>
      <c r="D318" s="8"/>
      <c r="E318" s="8"/>
      <c r="F318" s="8"/>
      <c r="J318" s="12"/>
      <c r="K318" s="12"/>
      <c r="L318" s="12"/>
      <c r="M318" s="12"/>
      <c r="X318" s="12"/>
      <c r="Y318" s="12"/>
      <c r="Z318" s="12"/>
      <c r="AA318" s="12"/>
      <c r="AB318" s="12"/>
      <c r="AH318" s="11"/>
    </row>
    <row r="319">
      <c r="A319" s="8"/>
      <c r="B319" s="8"/>
      <c r="C319" s="8"/>
      <c r="D319" s="8"/>
      <c r="E319" s="8"/>
      <c r="F319" s="8"/>
      <c r="J319" s="12"/>
      <c r="K319" s="12"/>
      <c r="L319" s="12"/>
      <c r="M319" s="12"/>
      <c r="X319" s="12"/>
      <c r="Y319" s="12"/>
      <c r="Z319" s="12"/>
      <c r="AA319" s="12"/>
      <c r="AB319" s="12"/>
      <c r="AH319" s="11"/>
    </row>
    <row r="320">
      <c r="A320" s="8"/>
      <c r="B320" s="8"/>
      <c r="C320" s="8"/>
      <c r="D320" s="8"/>
      <c r="E320" s="8"/>
      <c r="F320" s="8"/>
      <c r="J320" s="12"/>
      <c r="K320" s="12"/>
      <c r="L320" s="12"/>
      <c r="M320" s="12"/>
      <c r="X320" s="12"/>
      <c r="Y320" s="12"/>
      <c r="Z320" s="12"/>
      <c r="AA320" s="12"/>
      <c r="AB320" s="12"/>
      <c r="AH320" s="11"/>
    </row>
    <row r="321">
      <c r="A321" s="8"/>
      <c r="B321" s="8"/>
      <c r="C321" s="8"/>
      <c r="D321" s="8"/>
      <c r="E321" s="8"/>
      <c r="F321" s="8"/>
      <c r="J321" s="12"/>
      <c r="K321" s="12"/>
      <c r="L321" s="12"/>
      <c r="M321" s="12"/>
      <c r="X321" s="12"/>
      <c r="Y321" s="12"/>
      <c r="Z321" s="12"/>
      <c r="AA321" s="12"/>
      <c r="AB321" s="12"/>
      <c r="AH321" s="11"/>
    </row>
    <row r="322">
      <c r="A322" s="8"/>
      <c r="B322" s="8"/>
      <c r="C322" s="8"/>
      <c r="D322" s="8"/>
      <c r="E322" s="8"/>
      <c r="F322" s="8"/>
      <c r="J322" s="12"/>
      <c r="K322" s="12"/>
      <c r="L322" s="12"/>
      <c r="M322" s="12"/>
      <c r="X322" s="12"/>
      <c r="Y322" s="12"/>
      <c r="Z322" s="12"/>
      <c r="AA322" s="12"/>
      <c r="AB322" s="12"/>
      <c r="AH322" s="11"/>
    </row>
    <row r="323">
      <c r="A323" s="8"/>
      <c r="B323" s="8"/>
      <c r="C323" s="8"/>
      <c r="D323" s="8"/>
      <c r="E323" s="8"/>
      <c r="F323" s="8"/>
      <c r="J323" s="12"/>
      <c r="K323" s="12"/>
      <c r="L323" s="12"/>
      <c r="M323" s="12"/>
      <c r="X323" s="12"/>
      <c r="Y323" s="12"/>
      <c r="Z323" s="12"/>
      <c r="AA323" s="12"/>
      <c r="AB323" s="12"/>
      <c r="AH323" s="11"/>
    </row>
    <row r="324">
      <c r="A324" s="8"/>
      <c r="B324" s="8"/>
      <c r="C324" s="8"/>
      <c r="D324" s="8"/>
      <c r="E324" s="8"/>
      <c r="F324" s="8"/>
      <c r="J324" s="12"/>
      <c r="K324" s="12"/>
      <c r="L324" s="12"/>
      <c r="M324" s="12"/>
      <c r="X324" s="12"/>
      <c r="Y324" s="12"/>
      <c r="Z324" s="12"/>
      <c r="AA324" s="12"/>
      <c r="AB324" s="12"/>
      <c r="AH324" s="11"/>
    </row>
    <row r="325">
      <c r="A325" s="8"/>
      <c r="B325" s="8"/>
      <c r="C325" s="8"/>
      <c r="D325" s="8"/>
      <c r="E325" s="8"/>
      <c r="F325" s="8"/>
      <c r="J325" s="12"/>
      <c r="K325" s="12"/>
      <c r="L325" s="12"/>
      <c r="M325" s="12"/>
      <c r="X325" s="12"/>
      <c r="Y325" s="12"/>
      <c r="Z325" s="12"/>
      <c r="AA325" s="12"/>
      <c r="AB325" s="12"/>
      <c r="AH325" s="11"/>
    </row>
    <row r="326">
      <c r="A326" s="8"/>
      <c r="B326" s="8"/>
      <c r="C326" s="8"/>
      <c r="D326" s="8"/>
      <c r="E326" s="8"/>
      <c r="F326" s="8"/>
      <c r="J326" s="12"/>
      <c r="K326" s="12"/>
      <c r="L326" s="12"/>
      <c r="M326" s="12"/>
      <c r="X326" s="12"/>
      <c r="Y326" s="12"/>
      <c r="Z326" s="12"/>
      <c r="AA326" s="12"/>
      <c r="AB326" s="12"/>
      <c r="AH326" s="11"/>
    </row>
    <row r="327">
      <c r="A327" s="8"/>
      <c r="B327" s="8"/>
      <c r="C327" s="8"/>
      <c r="D327" s="8"/>
      <c r="E327" s="8"/>
      <c r="F327" s="8"/>
      <c r="J327" s="12"/>
      <c r="K327" s="12"/>
      <c r="L327" s="12"/>
      <c r="M327" s="12"/>
      <c r="X327" s="12"/>
      <c r="Y327" s="12"/>
      <c r="Z327" s="12"/>
      <c r="AA327" s="12"/>
      <c r="AB327" s="12"/>
      <c r="AH327" s="11"/>
    </row>
    <row r="328">
      <c r="A328" s="8"/>
      <c r="B328" s="8"/>
      <c r="C328" s="8"/>
      <c r="D328" s="8"/>
      <c r="E328" s="8"/>
      <c r="F328" s="8"/>
      <c r="J328" s="12"/>
      <c r="K328" s="12"/>
      <c r="L328" s="12"/>
      <c r="M328" s="12"/>
      <c r="X328" s="12"/>
      <c r="Y328" s="12"/>
      <c r="Z328" s="12"/>
      <c r="AA328" s="12"/>
      <c r="AB328" s="12"/>
      <c r="AH328" s="11"/>
    </row>
    <row r="329">
      <c r="A329" s="8"/>
      <c r="B329" s="8"/>
      <c r="C329" s="8"/>
      <c r="D329" s="8"/>
      <c r="E329" s="8"/>
      <c r="F329" s="8"/>
      <c r="J329" s="12"/>
      <c r="K329" s="12"/>
      <c r="L329" s="12"/>
      <c r="M329" s="12"/>
      <c r="X329" s="12"/>
      <c r="Y329" s="12"/>
      <c r="Z329" s="12"/>
      <c r="AA329" s="12"/>
      <c r="AB329" s="12"/>
      <c r="AH329" s="11"/>
    </row>
    <row r="330">
      <c r="A330" s="8"/>
      <c r="B330" s="8"/>
      <c r="C330" s="8"/>
      <c r="D330" s="8"/>
      <c r="E330" s="8"/>
      <c r="F330" s="8"/>
      <c r="J330" s="12"/>
      <c r="K330" s="12"/>
      <c r="L330" s="12"/>
      <c r="M330" s="12"/>
      <c r="X330" s="12"/>
      <c r="Y330" s="12"/>
      <c r="Z330" s="12"/>
      <c r="AA330" s="12"/>
      <c r="AB330" s="12"/>
      <c r="AH330" s="11"/>
    </row>
    <row r="331">
      <c r="A331" s="8"/>
      <c r="B331" s="8"/>
      <c r="C331" s="8"/>
      <c r="D331" s="8"/>
      <c r="E331" s="8"/>
      <c r="F331" s="8"/>
      <c r="J331" s="12"/>
      <c r="K331" s="12"/>
      <c r="L331" s="12"/>
      <c r="M331" s="12"/>
      <c r="X331" s="12"/>
      <c r="Y331" s="12"/>
      <c r="Z331" s="12"/>
      <c r="AA331" s="12"/>
      <c r="AB331" s="12"/>
      <c r="AH331" s="11"/>
    </row>
    <row r="332">
      <c r="A332" s="8"/>
      <c r="B332" s="8"/>
      <c r="C332" s="8"/>
      <c r="D332" s="8"/>
      <c r="E332" s="8"/>
      <c r="F332" s="8"/>
      <c r="J332" s="12"/>
      <c r="K332" s="12"/>
      <c r="L332" s="12"/>
      <c r="M332" s="12"/>
      <c r="X332" s="12"/>
      <c r="Y332" s="12"/>
      <c r="Z332" s="12"/>
      <c r="AA332" s="12"/>
      <c r="AB332" s="12"/>
      <c r="AH332" s="11"/>
    </row>
    <row r="333">
      <c r="A333" s="8"/>
      <c r="B333" s="8"/>
      <c r="C333" s="8"/>
      <c r="D333" s="8"/>
      <c r="E333" s="8"/>
      <c r="F333" s="8"/>
      <c r="J333" s="12"/>
      <c r="K333" s="12"/>
      <c r="L333" s="12"/>
      <c r="M333" s="12"/>
      <c r="X333" s="12"/>
      <c r="Y333" s="12"/>
      <c r="Z333" s="12"/>
      <c r="AA333" s="12"/>
      <c r="AB333" s="12"/>
      <c r="AH333" s="11"/>
    </row>
    <row r="334">
      <c r="A334" s="8"/>
      <c r="B334" s="8"/>
      <c r="C334" s="8"/>
      <c r="D334" s="8"/>
      <c r="E334" s="8"/>
      <c r="F334" s="8"/>
      <c r="J334" s="12"/>
      <c r="K334" s="12"/>
      <c r="L334" s="12"/>
      <c r="M334" s="12"/>
      <c r="X334" s="12"/>
      <c r="Y334" s="12"/>
      <c r="Z334" s="12"/>
      <c r="AA334" s="12"/>
      <c r="AB334" s="12"/>
      <c r="AH334" s="11"/>
    </row>
    <row r="335">
      <c r="A335" s="8"/>
      <c r="B335" s="8"/>
      <c r="C335" s="8"/>
      <c r="D335" s="8"/>
      <c r="E335" s="8"/>
      <c r="F335" s="8"/>
      <c r="J335" s="12"/>
      <c r="K335" s="12"/>
      <c r="L335" s="12"/>
      <c r="M335" s="12"/>
      <c r="X335" s="12"/>
      <c r="Y335" s="12"/>
      <c r="Z335" s="12"/>
      <c r="AA335" s="12"/>
      <c r="AB335" s="12"/>
      <c r="AH335" s="11"/>
    </row>
    <row r="336">
      <c r="A336" s="8"/>
      <c r="B336" s="8"/>
      <c r="C336" s="8"/>
      <c r="D336" s="8"/>
      <c r="E336" s="8"/>
      <c r="F336" s="8"/>
      <c r="J336" s="12"/>
      <c r="K336" s="12"/>
      <c r="L336" s="12"/>
      <c r="M336" s="12"/>
      <c r="X336" s="12"/>
      <c r="Y336" s="12"/>
      <c r="Z336" s="12"/>
      <c r="AA336" s="12"/>
      <c r="AB336" s="12"/>
      <c r="AH336" s="11"/>
    </row>
    <row r="337">
      <c r="A337" s="8"/>
      <c r="B337" s="8"/>
      <c r="C337" s="8"/>
      <c r="D337" s="8"/>
      <c r="E337" s="8"/>
      <c r="F337" s="8"/>
      <c r="J337" s="12"/>
      <c r="K337" s="12"/>
      <c r="L337" s="12"/>
      <c r="M337" s="12"/>
      <c r="X337" s="12"/>
      <c r="Y337" s="12"/>
      <c r="Z337" s="12"/>
      <c r="AA337" s="12"/>
      <c r="AB337" s="12"/>
      <c r="AH337" s="11"/>
    </row>
    <row r="338">
      <c r="A338" s="8"/>
      <c r="B338" s="8"/>
      <c r="C338" s="8"/>
      <c r="D338" s="8"/>
      <c r="E338" s="8"/>
      <c r="F338" s="8"/>
      <c r="J338" s="12"/>
      <c r="K338" s="12"/>
      <c r="L338" s="12"/>
      <c r="M338" s="12"/>
      <c r="X338" s="12"/>
      <c r="Y338" s="12"/>
      <c r="Z338" s="12"/>
      <c r="AA338" s="12"/>
      <c r="AB338" s="12"/>
      <c r="AH338" s="11"/>
    </row>
    <row r="339">
      <c r="A339" s="8"/>
      <c r="B339" s="8"/>
      <c r="C339" s="8"/>
      <c r="D339" s="8"/>
      <c r="E339" s="8"/>
      <c r="F339" s="8"/>
      <c r="J339" s="12"/>
      <c r="K339" s="12"/>
      <c r="L339" s="12"/>
      <c r="M339" s="12"/>
      <c r="X339" s="12"/>
      <c r="Y339" s="12"/>
      <c r="Z339" s="12"/>
      <c r="AA339" s="12"/>
      <c r="AB339" s="12"/>
      <c r="AH339" s="11"/>
    </row>
    <row r="340">
      <c r="A340" s="8"/>
      <c r="B340" s="8"/>
      <c r="C340" s="8"/>
      <c r="D340" s="8"/>
      <c r="E340" s="8"/>
      <c r="F340" s="8"/>
      <c r="J340" s="12"/>
      <c r="K340" s="12"/>
      <c r="L340" s="12"/>
      <c r="M340" s="12"/>
      <c r="X340" s="12"/>
      <c r="Y340" s="12"/>
      <c r="Z340" s="12"/>
      <c r="AA340" s="12"/>
      <c r="AB340" s="12"/>
      <c r="AH340" s="11"/>
    </row>
    <row r="341">
      <c r="A341" s="8"/>
      <c r="B341" s="8"/>
      <c r="C341" s="8"/>
      <c r="D341" s="8"/>
      <c r="E341" s="8"/>
      <c r="F341" s="8"/>
      <c r="J341" s="12"/>
      <c r="K341" s="12"/>
      <c r="L341" s="12"/>
      <c r="M341" s="12"/>
      <c r="X341" s="12"/>
      <c r="Y341" s="12"/>
      <c r="Z341" s="12"/>
      <c r="AA341" s="12"/>
      <c r="AB341" s="12"/>
      <c r="AH341" s="11"/>
    </row>
    <row r="342">
      <c r="A342" s="8"/>
      <c r="B342" s="8"/>
      <c r="C342" s="8"/>
      <c r="D342" s="8"/>
      <c r="E342" s="8"/>
      <c r="F342" s="8"/>
      <c r="J342" s="12"/>
      <c r="K342" s="12"/>
      <c r="L342" s="12"/>
      <c r="M342" s="12"/>
      <c r="X342" s="12"/>
      <c r="Y342" s="12"/>
      <c r="Z342" s="12"/>
      <c r="AA342" s="12"/>
      <c r="AB342" s="12"/>
      <c r="AH342" s="11"/>
    </row>
    <row r="343">
      <c r="A343" s="8"/>
      <c r="B343" s="8"/>
      <c r="C343" s="8"/>
      <c r="D343" s="8"/>
      <c r="E343" s="8"/>
      <c r="F343" s="8"/>
      <c r="J343" s="12"/>
      <c r="K343" s="12"/>
      <c r="L343" s="12"/>
      <c r="M343" s="12"/>
      <c r="X343" s="12"/>
      <c r="Y343" s="12"/>
      <c r="Z343" s="12"/>
      <c r="AA343" s="12"/>
      <c r="AB343" s="12"/>
      <c r="AH343" s="11"/>
    </row>
    <row r="344">
      <c r="A344" s="8"/>
      <c r="B344" s="8"/>
      <c r="C344" s="8"/>
      <c r="D344" s="8"/>
      <c r="E344" s="8"/>
      <c r="F344" s="8"/>
      <c r="J344" s="12"/>
      <c r="K344" s="12"/>
      <c r="L344" s="12"/>
      <c r="M344" s="12"/>
      <c r="X344" s="12"/>
      <c r="Y344" s="12"/>
      <c r="Z344" s="12"/>
      <c r="AA344" s="12"/>
      <c r="AB344" s="12"/>
      <c r="AH344" s="11"/>
    </row>
    <row r="345">
      <c r="A345" s="8"/>
      <c r="B345" s="8"/>
      <c r="C345" s="8"/>
      <c r="D345" s="8"/>
      <c r="E345" s="8"/>
      <c r="F345" s="8"/>
      <c r="J345" s="12"/>
      <c r="K345" s="12"/>
      <c r="L345" s="12"/>
      <c r="M345" s="12"/>
      <c r="X345" s="12"/>
      <c r="Y345" s="12"/>
      <c r="Z345" s="12"/>
      <c r="AA345" s="12"/>
      <c r="AB345" s="12"/>
      <c r="AH345" s="11"/>
    </row>
    <row r="346">
      <c r="A346" s="8"/>
      <c r="B346" s="8"/>
      <c r="C346" s="8"/>
      <c r="D346" s="8"/>
      <c r="E346" s="8"/>
      <c r="F346" s="8"/>
      <c r="J346" s="12"/>
      <c r="K346" s="12"/>
      <c r="L346" s="12"/>
      <c r="M346" s="12"/>
      <c r="X346" s="12"/>
      <c r="Y346" s="12"/>
      <c r="Z346" s="12"/>
      <c r="AA346" s="12"/>
      <c r="AB346" s="12"/>
      <c r="AH346" s="11"/>
    </row>
    <row r="347">
      <c r="A347" s="8"/>
      <c r="B347" s="8"/>
      <c r="C347" s="8"/>
      <c r="D347" s="8"/>
      <c r="E347" s="8"/>
      <c r="F347" s="8"/>
      <c r="J347" s="12"/>
      <c r="K347" s="12"/>
      <c r="L347" s="12"/>
      <c r="M347" s="12"/>
      <c r="X347" s="12"/>
      <c r="Y347" s="12"/>
      <c r="Z347" s="12"/>
      <c r="AA347" s="12"/>
      <c r="AB347" s="12"/>
      <c r="AH347" s="11"/>
    </row>
    <row r="348">
      <c r="A348" s="8"/>
      <c r="B348" s="8"/>
      <c r="C348" s="8"/>
      <c r="D348" s="8"/>
      <c r="E348" s="8"/>
      <c r="F348" s="8"/>
      <c r="J348" s="12"/>
      <c r="K348" s="12"/>
      <c r="L348" s="12"/>
      <c r="M348" s="12"/>
      <c r="X348" s="12"/>
      <c r="Y348" s="12"/>
      <c r="Z348" s="12"/>
      <c r="AA348" s="12"/>
      <c r="AB348" s="12"/>
      <c r="AH348" s="11"/>
    </row>
    <row r="349">
      <c r="A349" s="8"/>
      <c r="B349" s="8"/>
      <c r="C349" s="8"/>
      <c r="D349" s="8"/>
      <c r="E349" s="8"/>
      <c r="F349" s="8"/>
      <c r="J349" s="12"/>
      <c r="K349" s="12"/>
      <c r="L349" s="12"/>
      <c r="M349" s="12"/>
      <c r="X349" s="12"/>
      <c r="Y349" s="12"/>
      <c r="Z349" s="12"/>
      <c r="AA349" s="12"/>
      <c r="AB349" s="12"/>
      <c r="AH349" s="11"/>
    </row>
    <row r="350">
      <c r="A350" s="8"/>
      <c r="B350" s="8"/>
      <c r="C350" s="8"/>
      <c r="D350" s="8"/>
      <c r="E350" s="8"/>
      <c r="F350" s="8"/>
      <c r="J350" s="12"/>
      <c r="K350" s="12"/>
      <c r="L350" s="12"/>
      <c r="M350" s="12"/>
      <c r="X350" s="12"/>
      <c r="Y350" s="12"/>
      <c r="Z350" s="12"/>
      <c r="AA350" s="12"/>
      <c r="AB350" s="12"/>
      <c r="AH350" s="11"/>
    </row>
    <row r="351">
      <c r="A351" s="8"/>
      <c r="B351" s="8"/>
      <c r="C351" s="8"/>
      <c r="D351" s="8"/>
      <c r="E351" s="8"/>
      <c r="F351" s="8"/>
      <c r="J351" s="12"/>
      <c r="K351" s="12"/>
      <c r="L351" s="12"/>
      <c r="M351" s="12"/>
      <c r="X351" s="12"/>
      <c r="Y351" s="12"/>
      <c r="Z351" s="12"/>
      <c r="AA351" s="12"/>
      <c r="AB351" s="12"/>
      <c r="AH351" s="11"/>
    </row>
    <row r="352">
      <c r="A352" s="8"/>
      <c r="B352" s="8"/>
      <c r="C352" s="8"/>
      <c r="D352" s="8"/>
      <c r="E352" s="8"/>
      <c r="F352" s="8"/>
      <c r="J352" s="12"/>
      <c r="K352" s="12"/>
      <c r="L352" s="12"/>
      <c r="M352" s="12"/>
      <c r="X352" s="12"/>
      <c r="Y352" s="12"/>
      <c r="Z352" s="12"/>
      <c r="AA352" s="12"/>
      <c r="AB352" s="12"/>
      <c r="AH352" s="11"/>
    </row>
    <row r="353">
      <c r="A353" s="8"/>
      <c r="B353" s="8"/>
      <c r="C353" s="8"/>
      <c r="D353" s="8"/>
      <c r="E353" s="8"/>
      <c r="F353" s="8"/>
      <c r="J353" s="12"/>
      <c r="K353" s="12"/>
      <c r="L353" s="12"/>
      <c r="M353" s="12"/>
      <c r="X353" s="12"/>
      <c r="Y353" s="12"/>
      <c r="Z353" s="12"/>
      <c r="AA353" s="12"/>
      <c r="AB353" s="12"/>
      <c r="AH353" s="11"/>
    </row>
    <row r="354">
      <c r="A354" s="8"/>
      <c r="B354" s="8"/>
      <c r="C354" s="8"/>
      <c r="D354" s="8"/>
      <c r="E354" s="8"/>
      <c r="F354" s="8"/>
      <c r="J354" s="12"/>
      <c r="K354" s="12"/>
      <c r="L354" s="12"/>
      <c r="M354" s="12"/>
      <c r="X354" s="12"/>
      <c r="Y354" s="12"/>
      <c r="Z354" s="12"/>
      <c r="AA354" s="12"/>
      <c r="AB354" s="12"/>
      <c r="AH354" s="11"/>
    </row>
    <row r="355">
      <c r="A355" s="8"/>
      <c r="B355" s="8"/>
      <c r="C355" s="8"/>
      <c r="D355" s="8"/>
      <c r="E355" s="8"/>
      <c r="F355" s="8"/>
      <c r="J355" s="12"/>
      <c r="K355" s="12"/>
      <c r="L355" s="12"/>
      <c r="M355" s="12"/>
      <c r="X355" s="12"/>
      <c r="Y355" s="12"/>
      <c r="Z355" s="12"/>
      <c r="AA355" s="12"/>
      <c r="AB355" s="12"/>
      <c r="AH355" s="11"/>
    </row>
    <row r="356">
      <c r="A356" s="8"/>
      <c r="B356" s="8"/>
      <c r="C356" s="8"/>
      <c r="D356" s="8"/>
      <c r="E356" s="8"/>
      <c r="F356" s="8"/>
      <c r="J356" s="12"/>
      <c r="K356" s="12"/>
      <c r="L356" s="12"/>
      <c r="M356" s="12"/>
      <c r="X356" s="12"/>
      <c r="Y356" s="12"/>
      <c r="Z356" s="12"/>
      <c r="AA356" s="12"/>
      <c r="AB356" s="12"/>
      <c r="AH356" s="11"/>
    </row>
    <row r="357">
      <c r="A357" s="8"/>
      <c r="B357" s="8"/>
      <c r="C357" s="8"/>
      <c r="D357" s="8"/>
      <c r="E357" s="8"/>
      <c r="F357" s="8"/>
      <c r="J357" s="12"/>
      <c r="K357" s="12"/>
      <c r="L357" s="12"/>
      <c r="M357" s="12"/>
      <c r="X357" s="12"/>
      <c r="Y357" s="12"/>
      <c r="Z357" s="12"/>
      <c r="AA357" s="12"/>
      <c r="AB357" s="12"/>
      <c r="AH357" s="11"/>
    </row>
    <row r="358">
      <c r="A358" s="8"/>
      <c r="B358" s="8"/>
      <c r="C358" s="8"/>
      <c r="D358" s="8"/>
      <c r="E358" s="8"/>
      <c r="F358" s="8"/>
      <c r="J358" s="12"/>
      <c r="K358" s="12"/>
      <c r="L358" s="12"/>
      <c r="M358" s="12"/>
      <c r="X358" s="12"/>
      <c r="Y358" s="12"/>
      <c r="Z358" s="12"/>
      <c r="AA358" s="12"/>
      <c r="AB358" s="12"/>
      <c r="AH358" s="11"/>
    </row>
    <row r="359">
      <c r="A359" s="8"/>
      <c r="B359" s="8"/>
      <c r="C359" s="8"/>
      <c r="D359" s="8"/>
      <c r="E359" s="8"/>
      <c r="F359" s="8"/>
      <c r="J359" s="12"/>
      <c r="K359" s="12"/>
      <c r="L359" s="12"/>
      <c r="M359" s="12"/>
      <c r="X359" s="12"/>
      <c r="Y359" s="12"/>
      <c r="Z359" s="12"/>
      <c r="AA359" s="12"/>
      <c r="AB359" s="12"/>
      <c r="AH359" s="11"/>
    </row>
    <row r="360">
      <c r="A360" s="8"/>
      <c r="B360" s="8"/>
      <c r="C360" s="8"/>
      <c r="D360" s="8"/>
      <c r="E360" s="8"/>
      <c r="F360" s="8"/>
      <c r="J360" s="12"/>
      <c r="K360" s="12"/>
      <c r="L360" s="12"/>
      <c r="M360" s="12"/>
      <c r="X360" s="12"/>
      <c r="Y360" s="12"/>
      <c r="Z360" s="12"/>
      <c r="AA360" s="12"/>
      <c r="AB360" s="12"/>
      <c r="AH360" s="11"/>
    </row>
    <row r="361">
      <c r="A361" s="8"/>
      <c r="B361" s="8"/>
      <c r="C361" s="8"/>
      <c r="D361" s="8"/>
      <c r="E361" s="8"/>
      <c r="F361" s="8"/>
      <c r="J361" s="12"/>
      <c r="K361" s="12"/>
      <c r="L361" s="12"/>
      <c r="M361" s="12"/>
      <c r="X361" s="12"/>
      <c r="Y361" s="12"/>
      <c r="Z361" s="12"/>
      <c r="AA361" s="12"/>
      <c r="AB361" s="12"/>
      <c r="AH361" s="11"/>
    </row>
    <row r="362">
      <c r="A362" s="8"/>
      <c r="B362" s="8"/>
      <c r="C362" s="8"/>
      <c r="D362" s="8"/>
      <c r="E362" s="8"/>
      <c r="F362" s="8"/>
      <c r="J362" s="12"/>
      <c r="K362" s="12"/>
      <c r="L362" s="12"/>
      <c r="M362" s="12"/>
      <c r="X362" s="12"/>
      <c r="Y362" s="12"/>
      <c r="Z362" s="12"/>
      <c r="AA362" s="12"/>
      <c r="AB362" s="12"/>
      <c r="AH362" s="11"/>
    </row>
    <row r="363">
      <c r="A363" s="8"/>
      <c r="B363" s="8"/>
      <c r="C363" s="8"/>
      <c r="D363" s="8"/>
      <c r="E363" s="8"/>
      <c r="F363" s="8"/>
      <c r="J363" s="12"/>
      <c r="K363" s="12"/>
      <c r="L363" s="12"/>
      <c r="M363" s="12"/>
      <c r="X363" s="12"/>
      <c r="Y363" s="12"/>
      <c r="Z363" s="12"/>
      <c r="AA363" s="12"/>
      <c r="AB363" s="12"/>
      <c r="AH363" s="11"/>
    </row>
    <row r="364">
      <c r="A364" s="8"/>
      <c r="B364" s="8"/>
      <c r="C364" s="8"/>
      <c r="D364" s="8"/>
      <c r="E364" s="8"/>
      <c r="F364" s="8"/>
      <c r="J364" s="12"/>
      <c r="K364" s="12"/>
      <c r="L364" s="12"/>
      <c r="M364" s="12"/>
      <c r="X364" s="12"/>
      <c r="Y364" s="12"/>
      <c r="Z364" s="12"/>
      <c r="AA364" s="12"/>
      <c r="AB364" s="12"/>
      <c r="AH364" s="11"/>
    </row>
    <row r="365">
      <c r="A365" s="8"/>
      <c r="B365" s="8"/>
      <c r="C365" s="8"/>
      <c r="D365" s="8"/>
      <c r="E365" s="8"/>
      <c r="F365" s="8"/>
      <c r="J365" s="12"/>
      <c r="K365" s="12"/>
      <c r="L365" s="12"/>
      <c r="M365" s="12"/>
      <c r="X365" s="12"/>
      <c r="Y365" s="12"/>
      <c r="Z365" s="12"/>
      <c r="AA365" s="12"/>
      <c r="AB365" s="12"/>
      <c r="AH365" s="11"/>
    </row>
    <row r="366">
      <c r="A366" s="8"/>
      <c r="B366" s="8"/>
      <c r="C366" s="8"/>
      <c r="D366" s="8"/>
      <c r="E366" s="8"/>
      <c r="F366" s="8"/>
      <c r="J366" s="12"/>
      <c r="K366" s="12"/>
      <c r="L366" s="12"/>
      <c r="M366" s="12"/>
      <c r="X366" s="12"/>
      <c r="Y366" s="12"/>
      <c r="Z366" s="12"/>
      <c r="AA366" s="12"/>
      <c r="AB366" s="12"/>
      <c r="AH366" s="11"/>
    </row>
    <row r="367">
      <c r="A367" s="8"/>
      <c r="B367" s="8"/>
      <c r="C367" s="8"/>
      <c r="D367" s="8"/>
      <c r="E367" s="8"/>
      <c r="F367" s="8"/>
      <c r="J367" s="12"/>
      <c r="K367" s="12"/>
      <c r="L367" s="12"/>
      <c r="M367" s="12"/>
      <c r="X367" s="12"/>
      <c r="Y367" s="12"/>
      <c r="Z367" s="12"/>
      <c r="AA367" s="12"/>
      <c r="AB367" s="12"/>
      <c r="AH367" s="11"/>
    </row>
    <row r="368">
      <c r="A368" s="8"/>
      <c r="B368" s="8"/>
      <c r="C368" s="8"/>
      <c r="D368" s="8"/>
      <c r="E368" s="8"/>
      <c r="F368" s="8"/>
      <c r="J368" s="12"/>
      <c r="K368" s="12"/>
      <c r="L368" s="12"/>
      <c r="M368" s="12"/>
      <c r="X368" s="12"/>
      <c r="Y368" s="12"/>
      <c r="Z368" s="12"/>
      <c r="AA368" s="12"/>
      <c r="AB368" s="12"/>
      <c r="AH368" s="11"/>
    </row>
    <row r="369">
      <c r="A369" s="8"/>
      <c r="B369" s="8"/>
      <c r="C369" s="8"/>
      <c r="D369" s="8"/>
      <c r="E369" s="8"/>
      <c r="F369" s="8"/>
      <c r="J369" s="12"/>
      <c r="K369" s="12"/>
      <c r="L369" s="12"/>
      <c r="M369" s="12"/>
      <c r="X369" s="12"/>
      <c r="Y369" s="12"/>
      <c r="Z369" s="12"/>
      <c r="AA369" s="12"/>
      <c r="AB369" s="12"/>
      <c r="AH369" s="11"/>
    </row>
    <row r="370">
      <c r="A370" s="8"/>
      <c r="B370" s="8"/>
      <c r="C370" s="8"/>
      <c r="D370" s="8"/>
      <c r="E370" s="8"/>
      <c r="F370" s="8"/>
      <c r="J370" s="12"/>
      <c r="K370" s="12"/>
      <c r="L370" s="12"/>
      <c r="M370" s="12"/>
      <c r="X370" s="12"/>
      <c r="Y370" s="12"/>
      <c r="Z370" s="12"/>
      <c r="AA370" s="12"/>
      <c r="AB370" s="12"/>
      <c r="AH370" s="11"/>
    </row>
    <row r="371">
      <c r="A371" s="8"/>
      <c r="B371" s="8"/>
      <c r="C371" s="8"/>
      <c r="D371" s="8"/>
      <c r="E371" s="8"/>
      <c r="F371" s="8"/>
      <c r="J371" s="12"/>
      <c r="K371" s="12"/>
      <c r="L371" s="12"/>
      <c r="M371" s="12"/>
      <c r="X371" s="12"/>
      <c r="Y371" s="12"/>
      <c r="Z371" s="12"/>
      <c r="AA371" s="12"/>
      <c r="AB371" s="12"/>
      <c r="AH371" s="11"/>
    </row>
    <row r="372">
      <c r="A372" s="8"/>
      <c r="B372" s="8"/>
      <c r="C372" s="8"/>
      <c r="D372" s="8"/>
      <c r="E372" s="8"/>
      <c r="F372" s="8"/>
      <c r="J372" s="12"/>
      <c r="K372" s="12"/>
      <c r="L372" s="12"/>
      <c r="M372" s="12"/>
      <c r="X372" s="12"/>
      <c r="Y372" s="12"/>
      <c r="Z372" s="12"/>
      <c r="AA372" s="12"/>
      <c r="AB372" s="12"/>
      <c r="AH372" s="11"/>
    </row>
    <row r="373">
      <c r="A373" s="8"/>
      <c r="B373" s="8"/>
      <c r="C373" s="8"/>
      <c r="D373" s="8"/>
      <c r="E373" s="8"/>
      <c r="F373" s="8"/>
      <c r="J373" s="12"/>
      <c r="K373" s="12"/>
      <c r="L373" s="12"/>
      <c r="M373" s="12"/>
      <c r="X373" s="12"/>
      <c r="Y373" s="12"/>
      <c r="Z373" s="12"/>
      <c r="AA373" s="12"/>
      <c r="AB373" s="12"/>
      <c r="AH373" s="11"/>
    </row>
    <row r="374">
      <c r="A374" s="8"/>
      <c r="B374" s="8"/>
      <c r="C374" s="8"/>
      <c r="D374" s="8"/>
      <c r="E374" s="8"/>
      <c r="F374" s="8"/>
      <c r="J374" s="12"/>
      <c r="K374" s="12"/>
      <c r="L374" s="12"/>
      <c r="M374" s="12"/>
      <c r="X374" s="12"/>
      <c r="Y374" s="12"/>
      <c r="Z374" s="12"/>
      <c r="AA374" s="12"/>
      <c r="AB374" s="12"/>
      <c r="AH374" s="11"/>
    </row>
    <row r="375">
      <c r="A375" s="8"/>
      <c r="B375" s="8"/>
      <c r="C375" s="8"/>
      <c r="D375" s="8"/>
      <c r="E375" s="8"/>
      <c r="F375" s="8"/>
      <c r="J375" s="12"/>
      <c r="K375" s="12"/>
      <c r="L375" s="12"/>
      <c r="M375" s="12"/>
      <c r="X375" s="12"/>
      <c r="Y375" s="12"/>
      <c r="Z375" s="12"/>
      <c r="AA375" s="12"/>
      <c r="AB375" s="12"/>
      <c r="AH375" s="11"/>
    </row>
    <row r="376">
      <c r="A376" s="8"/>
      <c r="B376" s="8"/>
      <c r="C376" s="8"/>
      <c r="D376" s="8"/>
      <c r="E376" s="8"/>
      <c r="F376" s="8"/>
      <c r="J376" s="12"/>
      <c r="K376" s="12"/>
      <c r="L376" s="12"/>
      <c r="M376" s="12"/>
      <c r="X376" s="12"/>
      <c r="Y376" s="12"/>
      <c r="Z376" s="12"/>
      <c r="AA376" s="12"/>
      <c r="AB376" s="12"/>
      <c r="AH376" s="11"/>
    </row>
    <row r="377">
      <c r="A377" s="8"/>
      <c r="B377" s="8"/>
      <c r="C377" s="8"/>
      <c r="D377" s="8"/>
      <c r="E377" s="8"/>
      <c r="F377" s="8"/>
      <c r="J377" s="12"/>
      <c r="K377" s="12"/>
      <c r="L377" s="12"/>
      <c r="M377" s="12"/>
      <c r="X377" s="12"/>
      <c r="Y377" s="12"/>
      <c r="Z377" s="12"/>
      <c r="AA377" s="12"/>
      <c r="AB377" s="12"/>
      <c r="AH377" s="11"/>
    </row>
    <row r="378">
      <c r="A378" s="8"/>
      <c r="B378" s="8"/>
      <c r="C378" s="8"/>
      <c r="D378" s="8"/>
      <c r="E378" s="8"/>
      <c r="F378" s="8"/>
      <c r="J378" s="12"/>
      <c r="K378" s="12"/>
      <c r="L378" s="12"/>
      <c r="M378" s="12"/>
      <c r="X378" s="12"/>
      <c r="Y378" s="12"/>
      <c r="Z378" s="12"/>
      <c r="AA378" s="12"/>
      <c r="AB378" s="12"/>
      <c r="AH378" s="11"/>
    </row>
    <row r="379">
      <c r="A379" s="8"/>
      <c r="B379" s="8"/>
      <c r="C379" s="8"/>
      <c r="D379" s="8"/>
      <c r="E379" s="8"/>
      <c r="F379" s="8"/>
      <c r="J379" s="12"/>
      <c r="K379" s="12"/>
      <c r="L379" s="12"/>
      <c r="M379" s="12"/>
      <c r="X379" s="12"/>
      <c r="Y379" s="12"/>
      <c r="Z379" s="12"/>
      <c r="AA379" s="12"/>
      <c r="AB379" s="12"/>
      <c r="AH379" s="11"/>
    </row>
    <row r="380">
      <c r="A380" s="8"/>
      <c r="B380" s="8"/>
      <c r="C380" s="8"/>
      <c r="D380" s="8"/>
      <c r="E380" s="8"/>
      <c r="F380" s="8"/>
      <c r="J380" s="12"/>
      <c r="K380" s="12"/>
      <c r="L380" s="12"/>
      <c r="M380" s="12"/>
      <c r="X380" s="12"/>
      <c r="Y380" s="12"/>
      <c r="Z380" s="12"/>
      <c r="AA380" s="12"/>
      <c r="AB380" s="12"/>
      <c r="AH380" s="11"/>
    </row>
    <row r="381">
      <c r="A381" s="8"/>
      <c r="B381" s="8"/>
      <c r="C381" s="8"/>
      <c r="D381" s="8"/>
      <c r="E381" s="8"/>
      <c r="F381" s="8"/>
      <c r="J381" s="12"/>
      <c r="K381" s="12"/>
      <c r="L381" s="12"/>
      <c r="M381" s="12"/>
      <c r="X381" s="12"/>
      <c r="Y381" s="12"/>
      <c r="Z381" s="12"/>
      <c r="AA381" s="12"/>
      <c r="AB381" s="12"/>
      <c r="AH381" s="11"/>
    </row>
    <row r="382">
      <c r="A382" s="8"/>
      <c r="B382" s="8"/>
      <c r="C382" s="8"/>
      <c r="D382" s="8"/>
      <c r="E382" s="8"/>
      <c r="F382" s="8"/>
      <c r="J382" s="12"/>
      <c r="K382" s="12"/>
      <c r="L382" s="12"/>
      <c r="M382" s="12"/>
      <c r="X382" s="12"/>
      <c r="Y382" s="12"/>
      <c r="Z382" s="12"/>
      <c r="AA382" s="12"/>
      <c r="AB382" s="12"/>
      <c r="AH382" s="11"/>
    </row>
    <row r="383">
      <c r="A383" s="8"/>
      <c r="B383" s="8"/>
      <c r="C383" s="8"/>
      <c r="D383" s="8"/>
      <c r="E383" s="8"/>
      <c r="F383" s="8"/>
      <c r="J383" s="12"/>
      <c r="K383" s="12"/>
      <c r="L383" s="12"/>
      <c r="M383" s="12"/>
      <c r="X383" s="12"/>
      <c r="Y383" s="12"/>
      <c r="Z383" s="12"/>
      <c r="AA383" s="12"/>
      <c r="AB383" s="12"/>
      <c r="AH383" s="11"/>
    </row>
    <row r="384">
      <c r="A384" s="8"/>
      <c r="B384" s="8"/>
      <c r="C384" s="8"/>
      <c r="D384" s="8"/>
      <c r="E384" s="8"/>
      <c r="F384" s="8"/>
      <c r="J384" s="12"/>
      <c r="K384" s="12"/>
      <c r="L384" s="12"/>
      <c r="M384" s="12"/>
      <c r="X384" s="12"/>
      <c r="Y384" s="12"/>
      <c r="Z384" s="12"/>
      <c r="AA384" s="12"/>
      <c r="AB384" s="12"/>
      <c r="AH384" s="11"/>
    </row>
    <row r="385">
      <c r="A385" s="8"/>
      <c r="B385" s="8"/>
      <c r="C385" s="8"/>
      <c r="D385" s="8"/>
      <c r="E385" s="8"/>
      <c r="F385" s="8"/>
      <c r="J385" s="12"/>
      <c r="K385" s="12"/>
      <c r="L385" s="12"/>
      <c r="M385" s="12"/>
      <c r="X385" s="12"/>
      <c r="Y385" s="12"/>
      <c r="Z385" s="12"/>
      <c r="AA385" s="12"/>
      <c r="AB385" s="12"/>
      <c r="AH385" s="11"/>
    </row>
    <row r="386">
      <c r="A386" s="8"/>
      <c r="B386" s="8"/>
      <c r="C386" s="8"/>
      <c r="D386" s="8"/>
      <c r="E386" s="8"/>
      <c r="F386" s="8"/>
      <c r="J386" s="12"/>
      <c r="K386" s="12"/>
      <c r="L386" s="12"/>
      <c r="M386" s="12"/>
      <c r="X386" s="12"/>
      <c r="Y386" s="12"/>
      <c r="Z386" s="12"/>
      <c r="AA386" s="12"/>
      <c r="AB386" s="12"/>
      <c r="AH386" s="11"/>
    </row>
    <row r="387">
      <c r="A387" s="8"/>
      <c r="B387" s="8"/>
      <c r="C387" s="8"/>
      <c r="D387" s="8"/>
      <c r="E387" s="8"/>
      <c r="F387" s="8"/>
      <c r="J387" s="12"/>
      <c r="K387" s="12"/>
      <c r="L387" s="12"/>
      <c r="M387" s="12"/>
      <c r="X387" s="12"/>
      <c r="Y387" s="12"/>
      <c r="Z387" s="12"/>
      <c r="AA387" s="12"/>
      <c r="AB387" s="12"/>
      <c r="AH387" s="11"/>
    </row>
    <row r="388">
      <c r="A388" s="8"/>
      <c r="B388" s="8"/>
      <c r="C388" s="8"/>
      <c r="D388" s="8"/>
      <c r="E388" s="8"/>
      <c r="F388" s="8"/>
      <c r="J388" s="12"/>
      <c r="K388" s="12"/>
      <c r="L388" s="12"/>
      <c r="M388" s="12"/>
      <c r="X388" s="12"/>
      <c r="Y388" s="12"/>
      <c r="Z388" s="12"/>
      <c r="AA388" s="12"/>
      <c r="AB388" s="12"/>
      <c r="AH388" s="11"/>
    </row>
    <row r="389">
      <c r="A389" s="8"/>
      <c r="B389" s="8"/>
      <c r="C389" s="8"/>
      <c r="D389" s="8"/>
      <c r="E389" s="8"/>
      <c r="F389" s="8"/>
      <c r="J389" s="12"/>
      <c r="K389" s="12"/>
      <c r="L389" s="12"/>
      <c r="M389" s="12"/>
      <c r="X389" s="12"/>
      <c r="Y389" s="12"/>
      <c r="Z389" s="12"/>
      <c r="AA389" s="12"/>
      <c r="AB389" s="12"/>
      <c r="AH389" s="11"/>
    </row>
    <row r="390">
      <c r="A390" s="8"/>
      <c r="B390" s="8"/>
      <c r="C390" s="8"/>
      <c r="D390" s="8"/>
      <c r="E390" s="8"/>
      <c r="F390" s="8"/>
      <c r="J390" s="12"/>
      <c r="K390" s="12"/>
      <c r="L390" s="12"/>
      <c r="M390" s="12"/>
      <c r="X390" s="12"/>
      <c r="Y390" s="12"/>
      <c r="Z390" s="12"/>
      <c r="AA390" s="12"/>
      <c r="AB390" s="12"/>
      <c r="AH390" s="11"/>
    </row>
    <row r="391">
      <c r="A391" s="8"/>
      <c r="B391" s="8"/>
      <c r="C391" s="8"/>
      <c r="D391" s="8"/>
      <c r="E391" s="8"/>
      <c r="F391" s="8"/>
      <c r="J391" s="12"/>
      <c r="K391" s="12"/>
      <c r="L391" s="12"/>
      <c r="M391" s="12"/>
      <c r="X391" s="12"/>
      <c r="Y391" s="12"/>
      <c r="Z391" s="12"/>
      <c r="AA391" s="12"/>
      <c r="AB391" s="12"/>
      <c r="AH391" s="11"/>
    </row>
    <row r="392">
      <c r="A392" s="8"/>
      <c r="B392" s="8"/>
      <c r="C392" s="8"/>
      <c r="D392" s="8"/>
      <c r="E392" s="8"/>
      <c r="F392" s="8"/>
      <c r="J392" s="12"/>
      <c r="K392" s="12"/>
      <c r="L392" s="12"/>
      <c r="M392" s="12"/>
      <c r="X392" s="12"/>
      <c r="Y392" s="12"/>
      <c r="Z392" s="12"/>
      <c r="AA392" s="12"/>
      <c r="AB392" s="12"/>
      <c r="AH392" s="11"/>
    </row>
    <row r="393">
      <c r="A393" s="8"/>
      <c r="B393" s="8"/>
      <c r="C393" s="8"/>
      <c r="D393" s="8"/>
      <c r="E393" s="8"/>
      <c r="F393" s="8"/>
      <c r="J393" s="12"/>
      <c r="K393" s="12"/>
      <c r="L393" s="12"/>
      <c r="M393" s="12"/>
      <c r="X393" s="12"/>
      <c r="Y393" s="12"/>
      <c r="Z393" s="12"/>
      <c r="AA393" s="12"/>
      <c r="AB393" s="12"/>
      <c r="AH393" s="11"/>
    </row>
    <row r="394">
      <c r="A394" s="8"/>
      <c r="B394" s="8"/>
      <c r="C394" s="8"/>
      <c r="D394" s="8"/>
      <c r="E394" s="8"/>
      <c r="F394" s="8"/>
      <c r="J394" s="12"/>
      <c r="K394" s="12"/>
      <c r="L394" s="12"/>
      <c r="M394" s="12"/>
      <c r="X394" s="12"/>
      <c r="Y394" s="12"/>
      <c r="Z394" s="12"/>
      <c r="AA394" s="12"/>
      <c r="AB394" s="12"/>
      <c r="AH394" s="11"/>
    </row>
    <row r="395">
      <c r="A395" s="8"/>
      <c r="B395" s="8"/>
      <c r="C395" s="8"/>
      <c r="D395" s="8"/>
      <c r="E395" s="8"/>
      <c r="F395" s="8"/>
      <c r="J395" s="12"/>
      <c r="K395" s="12"/>
      <c r="L395" s="12"/>
      <c r="M395" s="12"/>
      <c r="X395" s="12"/>
      <c r="Y395" s="12"/>
      <c r="Z395" s="12"/>
      <c r="AA395" s="12"/>
      <c r="AB395" s="12"/>
      <c r="AH395" s="11"/>
    </row>
    <row r="396">
      <c r="A396" s="8"/>
      <c r="B396" s="8"/>
      <c r="C396" s="8"/>
      <c r="D396" s="8"/>
      <c r="E396" s="8"/>
      <c r="F396" s="8"/>
      <c r="J396" s="12"/>
      <c r="K396" s="12"/>
      <c r="L396" s="12"/>
      <c r="M396" s="12"/>
      <c r="X396" s="12"/>
      <c r="Y396" s="12"/>
      <c r="Z396" s="12"/>
      <c r="AA396" s="12"/>
      <c r="AB396" s="12"/>
      <c r="AH396" s="11"/>
    </row>
    <row r="397">
      <c r="A397" s="8"/>
      <c r="B397" s="8"/>
      <c r="C397" s="8"/>
      <c r="D397" s="8"/>
      <c r="E397" s="8"/>
      <c r="F397" s="8"/>
      <c r="J397" s="12"/>
      <c r="K397" s="12"/>
      <c r="L397" s="12"/>
      <c r="M397" s="12"/>
      <c r="X397" s="12"/>
      <c r="Y397" s="12"/>
      <c r="Z397" s="12"/>
      <c r="AA397" s="12"/>
      <c r="AB397" s="12"/>
      <c r="AH397" s="11"/>
    </row>
    <row r="398">
      <c r="A398" s="8"/>
      <c r="B398" s="8"/>
      <c r="C398" s="8"/>
      <c r="D398" s="8"/>
      <c r="E398" s="8"/>
      <c r="F398" s="8"/>
      <c r="J398" s="12"/>
      <c r="K398" s="12"/>
      <c r="L398" s="12"/>
      <c r="M398" s="12"/>
      <c r="X398" s="12"/>
      <c r="Y398" s="12"/>
      <c r="Z398" s="12"/>
      <c r="AA398" s="12"/>
      <c r="AB398" s="12"/>
      <c r="AH398" s="11"/>
    </row>
    <row r="399">
      <c r="A399" s="8"/>
      <c r="B399" s="8"/>
      <c r="C399" s="8"/>
      <c r="D399" s="8"/>
      <c r="E399" s="8"/>
      <c r="F399" s="8"/>
      <c r="J399" s="12"/>
      <c r="K399" s="12"/>
      <c r="L399" s="12"/>
      <c r="M399" s="12"/>
      <c r="X399" s="12"/>
      <c r="Y399" s="12"/>
      <c r="Z399" s="12"/>
      <c r="AA399" s="12"/>
      <c r="AB399" s="12"/>
      <c r="AH399" s="11"/>
    </row>
    <row r="400">
      <c r="A400" s="8"/>
      <c r="B400" s="8"/>
      <c r="C400" s="8"/>
      <c r="D400" s="8"/>
      <c r="E400" s="8"/>
      <c r="F400" s="8"/>
      <c r="J400" s="12"/>
      <c r="K400" s="12"/>
      <c r="L400" s="12"/>
      <c r="M400" s="12"/>
      <c r="X400" s="12"/>
      <c r="Y400" s="12"/>
      <c r="Z400" s="12"/>
      <c r="AA400" s="12"/>
      <c r="AB400" s="12"/>
      <c r="AH400" s="11"/>
    </row>
    <row r="401">
      <c r="A401" s="8"/>
      <c r="B401" s="8"/>
      <c r="C401" s="8"/>
      <c r="D401" s="8"/>
      <c r="E401" s="8"/>
      <c r="F401" s="8"/>
      <c r="J401" s="12"/>
      <c r="K401" s="12"/>
      <c r="L401" s="12"/>
      <c r="M401" s="12"/>
      <c r="X401" s="12"/>
      <c r="Y401" s="12"/>
      <c r="Z401" s="12"/>
      <c r="AA401" s="12"/>
      <c r="AB401" s="12"/>
      <c r="AH401" s="11"/>
    </row>
    <row r="402">
      <c r="A402" s="8"/>
      <c r="B402" s="8"/>
      <c r="C402" s="8"/>
      <c r="D402" s="8"/>
      <c r="E402" s="8"/>
      <c r="F402" s="8"/>
      <c r="J402" s="12"/>
      <c r="K402" s="12"/>
      <c r="L402" s="12"/>
      <c r="M402" s="12"/>
      <c r="X402" s="12"/>
      <c r="Y402" s="12"/>
      <c r="Z402" s="12"/>
      <c r="AA402" s="12"/>
      <c r="AB402" s="12"/>
      <c r="AH402" s="11"/>
    </row>
    <row r="403">
      <c r="A403" s="8"/>
      <c r="B403" s="8"/>
      <c r="C403" s="8"/>
      <c r="D403" s="8"/>
      <c r="E403" s="8"/>
      <c r="F403" s="8"/>
      <c r="J403" s="12"/>
      <c r="K403" s="12"/>
      <c r="L403" s="12"/>
      <c r="M403" s="12"/>
      <c r="X403" s="12"/>
      <c r="Y403" s="12"/>
      <c r="Z403" s="12"/>
      <c r="AA403" s="12"/>
      <c r="AB403" s="12"/>
      <c r="AH403" s="11"/>
    </row>
    <row r="404">
      <c r="A404" s="8"/>
      <c r="B404" s="8"/>
      <c r="C404" s="8"/>
      <c r="D404" s="8"/>
      <c r="E404" s="8"/>
      <c r="F404" s="8"/>
      <c r="J404" s="12"/>
      <c r="K404" s="12"/>
      <c r="L404" s="12"/>
      <c r="M404" s="12"/>
      <c r="X404" s="12"/>
      <c r="Y404" s="12"/>
      <c r="Z404" s="12"/>
      <c r="AA404" s="12"/>
      <c r="AB404" s="12"/>
      <c r="AH404" s="11"/>
    </row>
    <row r="405">
      <c r="A405" s="8"/>
      <c r="B405" s="8"/>
      <c r="C405" s="8"/>
      <c r="D405" s="8"/>
      <c r="E405" s="8"/>
      <c r="F405" s="8"/>
      <c r="J405" s="12"/>
      <c r="K405" s="12"/>
      <c r="L405" s="12"/>
      <c r="M405" s="12"/>
      <c r="X405" s="12"/>
      <c r="Y405" s="12"/>
      <c r="Z405" s="12"/>
      <c r="AA405" s="12"/>
      <c r="AB405" s="12"/>
      <c r="AH405" s="11"/>
    </row>
    <row r="406">
      <c r="A406" s="8"/>
      <c r="B406" s="8"/>
      <c r="C406" s="8"/>
      <c r="D406" s="8"/>
      <c r="E406" s="8"/>
      <c r="F406" s="8"/>
      <c r="J406" s="12"/>
      <c r="K406" s="12"/>
      <c r="L406" s="12"/>
      <c r="M406" s="12"/>
      <c r="X406" s="12"/>
      <c r="Y406" s="12"/>
      <c r="Z406" s="12"/>
      <c r="AA406" s="12"/>
      <c r="AB406" s="12"/>
      <c r="AH406" s="11"/>
    </row>
    <row r="407">
      <c r="A407" s="8"/>
      <c r="B407" s="8"/>
      <c r="C407" s="8"/>
      <c r="D407" s="8"/>
      <c r="E407" s="8"/>
      <c r="F407" s="8"/>
      <c r="J407" s="12"/>
      <c r="K407" s="12"/>
      <c r="L407" s="12"/>
      <c r="M407" s="12"/>
      <c r="X407" s="12"/>
      <c r="Y407" s="12"/>
      <c r="Z407" s="12"/>
      <c r="AA407" s="12"/>
      <c r="AB407" s="12"/>
      <c r="AH407" s="11"/>
    </row>
    <row r="408">
      <c r="A408" s="8"/>
      <c r="B408" s="8"/>
      <c r="C408" s="8"/>
      <c r="D408" s="8"/>
      <c r="E408" s="8"/>
      <c r="F408" s="8"/>
      <c r="J408" s="12"/>
      <c r="K408" s="12"/>
      <c r="L408" s="12"/>
      <c r="M408" s="12"/>
      <c r="X408" s="12"/>
      <c r="Y408" s="12"/>
      <c r="Z408" s="12"/>
      <c r="AA408" s="12"/>
      <c r="AB408" s="12"/>
      <c r="AH408" s="11"/>
    </row>
    <row r="409">
      <c r="A409" s="8"/>
      <c r="B409" s="8"/>
      <c r="C409" s="8"/>
      <c r="D409" s="8"/>
      <c r="E409" s="8"/>
      <c r="F409" s="8"/>
      <c r="J409" s="12"/>
      <c r="K409" s="12"/>
      <c r="L409" s="12"/>
      <c r="M409" s="12"/>
      <c r="X409" s="12"/>
      <c r="Y409" s="12"/>
      <c r="Z409" s="12"/>
      <c r="AA409" s="12"/>
      <c r="AB409" s="12"/>
      <c r="AH409" s="11"/>
    </row>
    <row r="410">
      <c r="A410" s="8"/>
      <c r="B410" s="8"/>
      <c r="C410" s="8"/>
      <c r="D410" s="8"/>
      <c r="E410" s="8"/>
      <c r="F410" s="8"/>
      <c r="J410" s="12"/>
      <c r="K410" s="12"/>
      <c r="L410" s="12"/>
      <c r="M410" s="12"/>
      <c r="X410" s="12"/>
      <c r="Y410" s="12"/>
      <c r="Z410" s="12"/>
      <c r="AA410" s="12"/>
      <c r="AB410" s="12"/>
      <c r="AH410" s="11"/>
    </row>
    <row r="411">
      <c r="A411" s="8"/>
      <c r="B411" s="8"/>
      <c r="C411" s="8"/>
      <c r="D411" s="8"/>
      <c r="E411" s="8"/>
      <c r="F411" s="8"/>
      <c r="J411" s="12"/>
      <c r="K411" s="12"/>
      <c r="L411" s="12"/>
      <c r="M411" s="12"/>
      <c r="X411" s="12"/>
      <c r="Y411" s="12"/>
      <c r="Z411" s="12"/>
      <c r="AA411" s="12"/>
      <c r="AB411" s="12"/>
      <c r="AH411" s="11"/>
    </row>
    <row r="412">
      <c r="A412" s="8"/>
      <c r="B412" s="8"/>
      <c r="C412" s="8"/>
      <c r="D412" s="8"/>
      <c r="E412" s="8"/>
      <c r="F412" s="8"/>
      <c r="J412" s="12"/>
      <c r="K412" s="12"/>
      <c r="L412" s="12"/>
      <c r="M412" s="12"/>
      <c r="X412" s="12"/>
      <c r="Y412" s="12"/>
      <c r="Z412" s="12"/>
      <c r="AA412" s="12"/>
      <c r="AB412" s="12"/>
      <c r="AH412" s="11"/>
    </row>
    <row r="413">
      <c r="A413" s="8"/>
      <c r="B413" s="8"/>
      <c r="C413" s="8"/>
      <c r="D413" s="8"/>
      <c r="E413" s="8"/>
      <c r="F413" s="8"/>
      <c r="J413" s="12"/>
      <c r="K413" s="12"/>
      <c r="L413" s="12"/>
      <c r="M413" s="12"/>
      <c r="X413" s="12"/>
      <c r="Y413" s="12"/>
      <c r="Z413" s="12"/>
      <c r="AA413" s="12"/>
      <c r="AB413" s="12"/>
      <c r="AH413" s="11"/>
    </row>
    <row r="414">
      <c r="A414" s="8"/>
      <c r="B414" s="8"/>
      <c r="C414" s="8"/>
      <c r="D414" s="8"/>
      <c r="E414" s="8"/>
      <c r="F414" s="8"/>
      <c r="J414" s="12"/>
      <c r="K414" s="12"/>
      <c r="L414" s="12"/>
      <c r="M414" s="12"/>
      <c r="X414" s="12"/>
      <c r="Y414" s="12"/>
      <c r="Z414" s="12"/>
      <c r="AA414" s="12"/>
      <c r="AB414" s="12"/>
      <c r="AH414" s="11"/>
    </row>
    <row r="415">
      <c r="A415" s="8"/>
      <c r="B415" s="8"/>
      <c r="C415" s="8"/>
      <c r="D415" s="8"/>
      <c r="E415" s="8"/>
      <c r="F415" s="8"/>
      <c r="J415" s="12"/>
      <c r="K415" s="12"/>
      <c r="L415" s="12"/>
      <c r="M415" s="12"/>
      <c r="X415" s="12"/>
      <c r="Y415" s="12"/>
      <c r="Z415" s="12"/>
      <c r="AA415" s="12"/>
      <c r="AB415" s="12"/>
      <c r="AH415" s="11"/>
    </row>
    <row r="416">
      <c r="A416" s="8"/>
      <c r="B416" s="8"/>
      <c r="C416" s="8"/>
      <c r="D416" s="8"/>
      <c r="E416" s="8"/>
      <c r="F416" s="8"/>
      <c r="J416" s="12"/>
      <c r="K416" s="12"/>
      <c r="L416" s="12"/>
      <c r="M416" s="12"/>
      <c r="X416" s="12"/>
      <c r="Y416" s="12"/>
      <c r="Z416" s="12"/>
      <c r="AA416" s="12"/>
      <c r="AB416" s="12"/>
      <c r="AH416" s="11"/>
    </row>
    <row r="417">
      <c r="A417" s="8"/>
      <c r="B417" s="8"/>
      <c r="C417" s="8"/>
      <c r="D417" s="8"/>
      <c r="E417" s="8"/>
      <c r="F417" s="8"/>
      <c r="J417" s="12"/>
      <c r="K417" s="12"/>
      <c r="L417" s="12"/>
      <c r="M417" s="12"/>
      <c r="X417" s="12"/>
      <c r="Y417" s="12"/>
      <c r="Z417" s="12"/>
      <c r="AA417" s="12"/>
      <c r="AB417" s="12"/>
      <c r="AH417" s="11"/>
    </row>
    <row r="418">
      <c r="A418" s="8"/>
      <c r="B418" s="8"/>
      <c r="C418" s="8"/>
      <c r="D418" s="8"/>
      <c r="E418" s="8"/>
      <c r="F418" s="8"/>
      <c r="J418" s="12"/>
      <c r="K418" s="12"/>
      <c r="L418" s="12"/>
      <c r="M418" s="12"/>
      <c r="X418" s="12"/>
      <c r="Y418" s="12"/>
      <c r="Z418" s="12"/>
      <c r="AA418" s="12"/>
      <c r="AB418" s="12"/>
      <c r="AH418" s="11"/>
    </row>
    <row r="419">
      <c r="A419" s="8"/>
      <c r="B419" s="8"/>
      <c r="C419" s="8"/>
      <c r="D419" s="8"/>
      <c r="E419" s="8"/>
      <c r="F419" s="8"/>
      <c r="J419" s="12"/>
      <c r="K419" s="12"/>
      <c r="L419" s="12"/>
      <c r="M419" s="12"/>
      <c r="X419" s="12"/>
      <c r="Y419" s="12"/>
      <c r="Z419" s="12"/>
      <c r="AA419" s="12"/>
      <c r="AB419" s="12"/>
      <c r="AH419" s="11"/>
    </row>
    <row r="420">
      <c r="A420" s="8"/>
      <c r="B420" s="8"/>
      <c r="C420" s="8"/>
      <c r="D420" s="8"/>
      <c r="E420" s="8"/>
      <c r="F420" s="8"/>
      <c r="J420" s="12"/>
      <c r="K420" s="12"/>
      <c r="L420" s="12"/>
      <c r="M420" s="12"/>
      <c r="X420" s="12"/>
      <c r="Y420" s="12"/>
      <c r="Z420" s="12"/>
      <c r="AA420" s="12"/>
      <c r="AB420" s="12"/>
      <c r="AH420" s="11"/>
    </row>
    <row r="421">
      <c r="A421" s="8"/>
      <c r="B421" s="8"/>
      <c r="C421" s="8"/>
      <c r="D421" s="8"/>
      <c r="E421" s="8"/>
      <c r="F421" s="8"/>
      <c r="J421" s="12"/>
      <c r="K421" s="12"/>
      <c r="L421" s="12"/>
      <c r="M421" s="12"/>
      <c r="X421" s="12"/>
      <c r="Y421" s="12"/>
      <c r="Z421" s="12"/>
      <c r="AA421" s="12"/>
      <c r="AB421" s="12"/>
      <c r="AH421" s="11"/>
    </row>
    <row r="422">
      <c r="A422" s="8"/>
      <c r="B422" s="8"/>
      <c r="C422" s="8"/>
      <c r="D422" s="8"/>
      <c r="E422" s="8"/>
      <c r="F422" s="8"/>
      <c r="J422" s="12"/>
      <c r="K422" s="12"/>
      <c r="L422" s="12"/>
      <c r="M422" s="12"/>
      <c r="X422" s="12"/>
      <c r="Y422" s="12"/>
      <c r="Z422" s="12"/>
      <c r="AA422" s="12"/>
      <c r="AB422" s="12"/>
      <c r="AH422" s="11"/>
    </row>
    <row r="423">
      <c r="A423" s="8"/>
      <c r="B423" s="8"/>
      <c r="C423" s="8"/>
      <c r="D423" s="8"/>
      <c r="E423" s="8"/>
      <c r="F423" s="8"/>
      <c r="J423" s="12"/>
      <c r="K423" s="12"/>
      <c r="L423" s="12"/>
      <c r="M423" s="12"/>
      <c r="X423" s="12"/>
      <c r="Y423" s="12"/>
      <c r="Z423" s="12"/>
      <c r="AA423" s="12"/>
      <c r="AB423" s="12"/>
      <c r="AH423" s="11"/>
    </row>
    <row r="424">
      <c r="A424" s="8"/>
      <c r="B424" s="8"/>
      <c r="C424" s="8"/>
      <c r="D424" s="8"/>
      <c r="E424" s="8"/>
      <c r="F424" s="8"/>
      <c r="J424" s="12"/>
      <c r="K424" s="12"/>
      <c r="L424" s="12"/>
      <c r="M424" s="12"/>
      <c r="X424" s="12"/>
      <c r="Y424" s="12"/>
      <c r="Z424" s="12"/>
      <c r="AA424" s="12"/>
      <c r="AB424" s="12"/>
      <c r="AH424" s="11"/>
    </row>
    <row r="425">
      <c r="A425" s="8"/>
      <c r="B425" s="8"/>
      <c r="C425" s="8"/>
      <c r="D425" s="8"/>
      <c r="E425" s="8"/>
      <c r="F425" s="8"/>
      <c r="J425" s="12"/>
      <c r="K425" s="12"/>
      <c r="L425" s="12"/>
      <c r="M425" s="12"/>
      <c r="X425" s="12"/>
      <c r="Y425" s="12"/>
      <c r="Z425" s="12"/>
      <c r="AA425" s="12"/>
      <c r="AB425" s="12"/>
      <c r="AH425" s="11"/>
    </row>
    <row r="426">
      <c r="A426" s="8"/>
      <c r="B426" s="8"/>
      <c r="C426" s="8"/>
      <c r="D426" s="8"/>
      <c r="E426" s="8"/>
      <c r="F426" s="8"/>
      <c r="J426" s="12"/>
      <c r="K426" s="12"/>
      <c r="L426" s="12"/>
      <c r="M426" s="12"/>
      <c r="X426" s="12"/>
      <c r="Y426" s="12"/>
      <c r="Z426" s="12"/>
      <c r="AA426" s="12"/>
      <c r="AB426" s="12"/>
      <c r="AH426" s="11"/>
    </row>
    <row r="427">
      <c r="A427" s="8"/>
      <c r="B427" s="8"/>
      <c r="C427" s="8"/>
      <c r="D427" s="8"/>
      <c r="E427" s="8"/>
      <c r="F427" s="8"/>
      <c r="J427" s="12"/>
      <c r="K427" s="12"/>
      <c r="L427" s="12"/>
      <c r="M427" s="12"/>
      <c r="X427" s="12"/>
      <c r="Y427" s="12"/>
      <c r="Z427" s="12"/>
      <c r="AA427" s="12"/>
      <c r="AB427" s="12"/>
      <c r="AH427" s="11"/>
    </row>
    <row r="428">
      <c r="A428" s="8"/>
      <c r="B428" s="8"/>
      <c r="C428" s="8"/>
      <c r="D428" s="8"/>
      <c r="E428" s="8"/>
      <c r="F428" s="8"/>
      <c r="J428" s="12"/>
      <c r="K428" s="12"/>
      <c r="L428" s="12"/>
      <c r="M428" s="12"/>
      <c r="X428" s="12"/>
      <c r="Y428" s="12"/>
      <c r="Z428" s="12"/>
      <c r="AA428" s="12"/>
      <c r="AB428" s="12"/>
      <c r="AH428" s="11"/>
    </row>
    <row r="429">
      <c r="A429" s="8"/>
      <c r="B429" s="8"/>
      <c r="C429" s="8"/>
      <c r="D429" s="8"/>
      <c r="E429" s="8"/>
      <c r="F429" s="8"/>
      <c r="J429" s="12"/>
      <c r="K429" s="12"/>
      <c r="L429" s="12"/>
      <c r="M429" s="12"/>
      <c r="X429" s="12"/>
      <c r="Y429" s="12"/>
      <c r="Z429" s="12"/>
      <c r="AA429" s="12"/>
      <c r="AB429" s="12"/>
      <c r="AH429" s="11"/>
    </row>
    <row r="430">
      <c r="A430" s="8"/>
      <c r="B430" s="8"/>
      <c r="C430" s="8"/>
      <c r="D430" s="8"/>
      <c r="E430" s="8"/>
      <c r="F430" s="8"/>
      <c r="J430" s="12"/>
      <c r="K430" s="12"/>
      <c r="L430" s="12"/>
      <c r="M430" s="12"/>
      <c r="X430" s="12"/>
      <c r="Y430" s="12"/>
      <c r="Z430" s="12"/>
      <c r="AA430" s="12"/>
      <c r="AB430" s="12"/>
      <c r="AH430" s="11"/>
    </row>
    <row r="431">
      <c r="A431" s="8"/>
      <c r="B431" s="8"/>
      <c r="C431" s="8"/>
      <c r="D431" s="8"/>
      <c r="E431" s="8"/>
      <c r="F431" s="8"/>
      <c r="J431" s="12"/>
      <c r="K431" s="12"/>
      <c r="L431" s="12"/>
      <c r="M431" s="12"/>
      <c r="X431" s="12"/>
      <c r="Y431" s="12"/>
      <c r="Z431" s="12"/>
      <c r="AA431" s="12"/>
      <c r="AB431" s="12"/>
      <c r="AH431" s="11"/>
    </row>
    <row r="432">
      <c r="A432" s="8"/>
      <c r="B432" s="8"/>
      <c r="C432" s="8"/>
      <c r="D432" s="8"/>
      <c r="E432" s="8"/>
      <c r="F432" s="8"/>
      <c r="J432" s="12"/>
      <c r="K432" s="12"/>
      <c r="L432" s="12"/>
      <c r="M432" s="12"/>
      <c r="X432" s="12"/>
      <c r="Y432" s="12"/>
      <c r="Z432" s="12"/>
      <c r="AA432" s="12"/>
      <c r="AB432" s="12"/>
      <c r="AH432" s="11"/>
    </row>
    <row r="433">
      <c r="A433" s="8"/>
      <c r="B433" s="8"/>
      <c r="C433" s="8"/>
      <c r="D433" s="8"/>
      <c r="E433" s="8"/>
      <c r="F433" s="8"/>
      <c r="J433" s="12"/>
      <c r="K433" s="12"/>
      <c r="L433" s="12"/>
      <c r="M433" s="12"/>
      <c r="X433" s="12"/>
      <c r="Y433" s="12"/>
      <c r="Z433" s="12"/>
      <c r="AA433" s="12"/>
      <c r="AB433" s="12"/>
      <c r="AH433" s="11"/>
    </row>
    <row r="434">
      <c r="A434" s="8"/>
      <c r="B434" s="8"/>
      <c r="C434" s="8"/>
      <c r="D434" s="8"/>
      <c r="E434" s="8"/>
      <c r="F434" s="8"/>
      <c r="J434" s="12"/>
      <c r="K434" s="12"/>
      <c r="L434" s="12"/>
      <c r="M434" s="12"/>
      <c r="X434" s="12"/>
      <c r="Y434" s="12"/>
      <c r="Z434" s="12"/>
      <c r="AA434" s="12"/>
      <c r="AB434" s="12"/>
      <c r="AH434" s="11"/>
    </row>
    <row r="435">
      <c r="A435" s="8"/>
      <c r="B435" s="8"/>
      <c r="C435" s="8"/>
      <c r="D435" s="8"/>
      <c r="E435" s="8"/>
      <c r="F435" s="8"/>
      <c r="J435" s="12"/>
      <c r="K435" s="12"/>
      <c r="L435" s="12"/>
      <c r="M435" s="12"/>
      <c r="X435" s="12"/>
      <c r="Y435" s="12"/>
      <c r="Z435" s="12"/>
      <c r="AA435" s="12"/>
      <c r="AB435" s="12"/>
      <c r="AH435" s="11"/>
    </row>
    <row r="436">
      <c r="A436" s="8"/>
      <c r="B436" s="8"/>
      <c r="C436" s="8"/>
      <c r="D436" s="8"/>
      <c r="E436" s="8"/>
      <c r="F436" s="8"/>
      <c r="J436" s="12"/>
      <c r="K436" s="12"/>
      <c r="L436" s="12"/>
      <c r="M436" s="12"/>
      <c r="X436" s="12"/>
      <c r="Y436" s="12"/>
      <c r="Z436" s="12"/>
      <c r="AA436" s="12"/>
      <c r="AB436" s="12"/>
      <c r="AH436" s="11"/>
    </row>
    <row r="437">
      <c r="A437" s="8"/>
      <c r="B437" s="8"/>
      <c r="C437" s="8"/>
      <c r="D437" s="8"/>
      <c r="E437" s="8"/>
      <c r="F437" s="8"/>
      <c r="J437" s="12"/>
      <c r="K437" s="12"/>
      <c r="L437" s="12"/>
      <c r="M437" s="12"/>
      <c r="X437" s="12"/>
      <c r="Y437" s="12"/>
      <c r="Z437" s="12"/>
      <c r="AA437" s="12"/>
      <c r="AB437" s="12"/>
      <c r="AH437" s="11"/>
    </row>
    <row r="438">
      <c r="A438" s="8"/>
      <c r="B438" s="8"/>
      <c r="C438" s="8"/>
      <c r="D438" s="8"/>
      <c r="E438" s="8"/>
      <c r="F438" s="8"/>
      <c r="J438" s="12"/>
      <c r="K438" s="12"/>
      <c r="L438" s="12"/>
      <c r="M438" s="12"/>
      <c r="X438" s="12"/>
      <c r="Y438" s="12"/>
      <c r="Z438" s="12"/>
      <c r="AA438" s="12"/>
      <c r="AB438" s="12"/>
      <c r="AH438" s="11"/>
    </row>
    <row r="439">
      <c r="A439" s="8"/>
      <c r="B439" s="8"/>
      <c r="C439" s="8"/>
      <c r="D439" s="8"/>
      <c r="E439" s="8"/>
      <c r="F439" s="8"/>
      <c r="J439" s="12"/>
      <c r="K439" s="12"/>
      <c r="L439" s="12"/>
      <c r="M439" s="12"/>
      <c r="X439" s="12"/>
      <c r="Y439" s="12"/>
      <c r="Z439" s="12"/>
      <c r="AA439" s="12"/>
      <c r="AB439" s="12"/>
      <c r="AH439" s="11"/>
    </row>
    <row r="440">
      <c r="A440" s="8"/>
      <c r="B440" s="8"/>
      <c r="C440" s="8"/>
      <c r="D440" s="8"/>
      <c r="E440" s="8"/>
      <c r="F440" s="8"/>
      <c r="J440" s="12"/>
      <c r="K440" s="12"/>
      <c r="L440" s="12"/>
      <c r="M440" s="12"/>
      <c r="X440" s="12"/>
      <c r="Y440" s="12"/>
      <c r="Z440" s="12"/>
      <c r="AA440" s="12"/>
      <c r="AB440" s="12"/>
      <c r="AH440" s="11"/>
    </row>
    <row r="441">
      <c r="A441" s="8"/>
      <c r="B441" s="8"/>
      <c r="C441" s="8"/>
      <c r="D441" s="8"/>
      <c r="E441" s="8"/>
      <c r="F441" s="8"/>
      <c r="J441" s="12"/>
      <c r="K441" s="12"/>
      <c r="L441" s="12"/>
      <c r="M441" s="12"/>
      <c r="X441" s="12"/>
      <c r="Y441" s="12"/>
      <c r="Z441" s="12"/>
      <c r="AA441" s="12"/>
      <c r="AB441" s="12"/>
      <c r="AH441" s="11"/>
    </row>
    <row r="442">
      <c r="A442" s="8"/>
      <c r="B442" s="8"/>
      <c r="C442" s="8"/>
      <c r="D442" s="8"/>
      <c r="E442" s="8"/>
      <c r="F442" s="8"/>
      <c r="J442" s="12"/>
      <c r="K442" s="12"/>
      <c r="L442" s="12"/>
      <c r="M442" s="12"/>
      <c r="X442" s="12"/>
      <c r="Y442" s="12"/>
      <c r="Z442" s="12"/>
      <c r="AA442" s="12"/>
      <c r="AB442" s="12"/>
      <c r="AH442" s="11"/>
    </row>
    <row r="443">
      <c r="A443" s="8"/>
      <c r="B443" s="8"/>
      <c r="C443" s="8"/>
      <c r="D443" s="8"/>
      <c r="E443" s="8"/>
      <c r="F443" s="8"/>
      <c r="J443" s="12"/>
      <c r="K443" s="12"/>
      <c r="L443" s="12"/>
      <c r="M443" s="12"/>
      <c r="X443" s="12"/>
      <c r="Y443" s="12"/>
      <c r="Z443" s="12"/>
      <c r="AA443" s="12"/>
      <c r="AB443" s="12"/>
      <c r="AH443" s="11"/>
    </row>
    <row r="444">
      <c r="A444" s="8"/>
      <c r="B444" s="8"/>
      <c r="C444" s="8"/>
      <c r="D444" s="8"/>
      <c r="E444" s="8"/>
      <c r="F444" s="8"/>
      <c r="J444" s="12"/>
      <c r="K444" s="12"/>
      <c r="L444" s="12"/>
      <c r="M444" s="12"/>
      <c r="X444" s="12"/>
      <c r="Y444" s="12"/>
      <c r="Z444" s="12"/>
      <c r="AA444" s="12"/>
      <c r="AB444" s="12"/>
      <c r="AH444" s="11"/>
    </row>
    <row r="445">
      <c r="A445" s="8"/>
      <c r="B445" s="8"/>
      <c r="C445" s="8"/>
      <c r="D445" s="8"/>
      <c r="E445" s="8"/>
      <c r="F445" s="8"/>
      <c r="J445" s="12"/>
      <c r="K445" s="12"/>
      <c r="L445" s="12"/>
      <c r="M445" s="12"/>
      <c r="X445" s="12"/>
      <c r="Y445" s="12"/>
      <c r="Z445" s="12"/>
      <c r="AA445" s="12"/>
      <c r="AB445" s="12"/>
      <c r="AH445" s="11"/>
    </row>
    <row r="446">
      <c r="A446" s="8"/>
      <c r="B446" s="8"/>
      <c r="C446" s="8"/>
      <c r="D446" s="8"/>
      <c r="E446" s="8"/>
      <c r="F446" s="8"/>
      <c r="J446" s="12"/>
      <c r="K446" s="12"/>
      <c r="L446" s="12"/>
      <c r="M446" s="12"/>
      <c r="X446" s="12"/>
      <c r="Y446" s="12"/>
      <c r="Z446" s="12"/>
      <c r="AA446" s="12"/>
      <c r="AB446" s="12"/>
      <c r="AH446" s="11"/>
    </row>
    <row r="447">
      <c r="A447" s="8"/>
      <c r="B447" s="8"/>
      <c r="C447" s="8"/>
      <c r="D447" s="8"/>
      <c r="E447" s="8"/>
      <c r="F447" s="8"/>
      <c r="J447" s="12"/>
      <c r="K447" s="12"/>
      <c r="L447" s="12"/>
      <c r="M447" s="12"/>
      <c r="X447" s="12"/>
      <c r="Y447" s="12"/>
      <c r="Z447" s="12"/>
      <c r="AA447" s="12"/>
      <c r="AB447" s="12"/>
      <c r="AH447" s="11"/>
    </row>
    <row r="448">
      <c r="A448" s="8"/>
      <c r="B448" s="8"/>
      <c r="C448" s="8"/>
      <c r="D448" s="8"/>
      <c r="E448" s="8"/>
      <c r="F448" s="8"/>
      <c r="J448" s="12"/>
      <c r="K448" s="12"/>
      <c r="L448" s="12"/>
      <c r="M448" s="12"/>
      <c r="X448" s="12"/>
      <c r="Y448" s="12"/>
      <c r="Z448" s="12"/>
      <c r="AA448" s="12"/>
      <c r="AB448" s="12"/>
      <c r="AH448" s="11"/>
    </row>
    <row r="449">
      <c r="A449" s="8"/>
      <c r="B449" s="8"/>
      <c r="C449" s="8"/>
      <c r="D449" s="8"/>
      <c r="E449" s="8"/>
      <c r="F449" s="8"/>
      <c r="J449" s="12"/>
      <c r="K449" s="12"/>
      <c r="L449" s="12"/>
      <c r="M449" s="12"/>
      <c r="X449" s="12"/>
      <c r="Y449" s="12"/>
      <c r="Z449" s="12"/>
      <c r="AA449" s="12"/>
      <c r="AB449" s="12"/>
      <c r="AH449" s="11"/>
    </row>
    <row r="450">
      <c r="A450" s="8"/>
      <c r="B450" s="8"/>
      <c r="C450" s="8"/>
      <c r="D450" s="8"/>
      <c r="E450" s="8"/>
      <c r="F450" s="8"/>
      <c r="J450" s="12"/>
      <c r="K450" s="12"/>
      <c r="L450" s="12"/>
      <c r="M450" s="12"/>
      <c r="X450" s="12"/>
      <c r="Y450" s="12"/>
      <c r="Z450" s="12"/>
      <c r="AA450" s="12"/>
      <c r="AB450" s="12"/>
      <c r="AH450" s="11"/>
    </row>
    <row r="451">
      <c r="A451" s="8"/>
      <c r="B451" s="8"/>
      <c r="C451" s="8"/>
      <c r="D451" s="8"/>
      <c r="E451" s="8"/>
      <c r="F451" s="8"/>
      <c r="J451" s="12"/>
      <c r="K451" s="12"/>
      <c r="L451" s="12"/>
      <c r="M451" s="12"/>
      <c r="X451" s="12"/>
      <c r="Y451" s="12"/>
      <c r="Z451" s="12"/>
      <c r="AA451" s="12"/>
      <c r="AB451" s="12"/>
      <c r="AH451" s="11"/>
    </row>
    <row r="452">
      <c r="A452" s="8"/>
      <c r="B452" s="8"/>
      <c r="C452" s="8"/>
      <c r="D452" s="8"/>
      <c r="E452" s="8"/>
      <c r="F452" s="8"/>
      <c r="J452" s="12"/>
      <c r="K452" s="12"/>
      <c r="L452" s="12"/>
      <c r="M452" s="12"/>
      <c r="X452" s="12"/>
      <c r="Y452" s="12"/>
      <c r="Z452" s="12"/>
      <c r="AA452" s="12"/>
      <c r="AB452" s="12"/>
      <c r="AH452" s="11"/>
    </row>
    <row r="453">
      <c r="A453" s="8"/>
      <c r="B453" s="8"/>
      <c r="C453" s="8"/>
      <c r="D453" s="8"/>
      <c r="E453" s="8"/>
      <c r="F453" s="8"/>
      <c r="J453" s="12"/>
      <c r="K453" s="12"/>
      <c r="L453" s="12"/>
      <c r="M453" s="12"/>
      <c r="X453" s="12"/>
      <c r="Y453" s="12"/>
      <c r="Z453" s="12"/>
      <c r="AA453" s="12"/>
      <c r="AB453" s="12"/>
      <c r="AH453" s="11"/>
    </row>
    <row r="454">
      <c r="A454" s="8"/>
      <c r="B454" s="8"/>
      <c r="C454" s="8"/>
      <c r="D454" s="8"/>
      <c r="E454" s="8"/>
      <c r="F454" s="8"/>
      <c r="J454" s="12"/>
      <c r="K454" s="12"/>
      <c r="L454" s="12"/>
      <c r="M454" s="12"/>
      <c r="X454" s="12"/>
      <c r="Y454" s="12"/>
      <c r="Z454" s="12"/>
      <c r="AA454" s="12"/>
      <c r="AB454" s="12"/>
      <c r="AH454" s="11"/>
    </row>
    <row r="455">
      <c r="A455" s="8"/>
      <c r="B455" s="8"/>
      <c r="C455" s="8"/>
      <c r="D455" s="8"/>
      <c r="E455" s="8"/>
      <c r="F455" s="8"/>
      <c r="J455" s="12"/>
      <c r="K455" s="12"/>
      <c r="L455" s="12"/>
      <c r="M455" s="12"/>
      <c r="X455" s="12"/>
      <c r="Y455" s="12"/>
      <c r="Z455" s="12"/>
      <c r="AA455" s="12"/>
      <c r="AB455" s="12"/>
      <c r="AH455" s="11"/>
    </row>
    <row r="456">
      <c r="A456" s="8"/>
      <c r="B456" s="8"/>
      <c r="C456" s="8"/>
      <c r="D456" s="8"/>
      <c r="E456" s="8"/>
      <c r="F456" s="8"/>
      <c r="J456" s="12"/>
      <c r="K456" s="12"/>
      <c r="L456" s="12"/>
      <c r="M456" s="12"/>
      <c r="X456" s="12"/>
      <c r="Y456" s="12"/>
      <c r="Z456" s="12"/>
      <c r="AA456" s="12"/>
      <c r="AB456" s="12"/>
      <c r="AH456" s="11"/>
    </row>
    <row r="457">
      <c r="A457" s="8"/>
      <c r="B457" s="8"/>
      <c r="C457" s="8"/>
      <c r="D457" s="8"/>
      <c r="E457" s="8"/>
      <c r="F457" s="8"/>
      <c r="J457" s="12"/>
      <c r="K457" s="12"/>
      <c r="L457" s="12"/>
      <c r="M457" s="12"/>
      <c r="X457" s="12"/>
      <c r="Y457" s="12"/>
      <c r="Z457" s="12"/>
      <c r="AA457" s="12"/>
      <c r="AB457" s="12"/>
      <c r="AH457" s="11"/>
    </row>
    <row r="458">
      <c r="A458" s="8"/>
      <c r="B458" s="8"/>
      <c r="C458" s="8"/>
      <c r="D458" s="8"/>
      <c r="E458" s="8"/>
      <c r="F458" s="8"/>
      <c r="J458" s="12"/>
      <c r="K458" s="12"/>
      <c r="L458" s="12"/>
      <c r="M458" s="12"/>
      <c r="X458" s="12"/>
      <c r="Y458" s="12"/>
      <c r="Z458" s="12"/>
      <c r="AA458" s="12"/>
      <c r="AB458" s="12"/>
      <c r="AH458" s="11"/>
    </row>
    <row r="459">
      <c r="A459" s="8"/>
      <c r="B459" s="8"/>
      <c r="C459" s="8"/>
      <c r="D459" s="8"/>
      <c r="E459" s="8"/>
      <c r="F459" s="8"/>
      <c r="J459" s="12"/>
      <c r="K459" s="12"/>
      <c r="L459" s="12"/>
      <c r="M459" s="12"/>
      <c r="X459" s="12"/>
      <c r="Y459" s="12"/>
      <c r="Z459" s="12"/>
      <c r="AA459" s="12"/>
      <c r="AB459" s="12"/>
      <c r="AH459" s="11"/>
    </row>
    <row r="460">
      <c r="A460" s="8"/>
      <c r="B460" s="8"/>
      <c r="C460" s="8"/>
      <c r="D460" s="8"/>
      <c r="E460" s="8"/>
      <c r="F460" s="8"/>
      <c r="J460" s="12"/>
      <c r="K460" s="12"/>
      <c r="L460" s="12"/>
      <c r="M460" s="12"/>
      <c r="X460" s="12"/>
      <c r="Y460" s="12"/>
      <c r="Z460" s="12"/>
      <c r="AA460" s="12"/>
      <c r="AB460" s="12"/>
      <c r="AH460" s="11"/>
    </row>
    <row r="461">
      <c r="A461" s="8"/>
      <c r="B461" s="8"/>
      <c r="C461" s="8"/>
      <c r="D461" s="8"/>
      <c r="E461" s="8"/>
      <c r="F461" s="8"/>
      <c r="J461" s="12"/>
      <c r="K461" s="12"/>
      <c r="L461" s="12"/>
      <c r="M461" s="12"/>
      <c r="X461" s="12"/>
      <c r="Y461" s="12"/>
      <c r="Z461" s="12"/>
      <c r="AA461" s="12"/>
      <c r="AB461" s="12"/>
      <c r="AH461" s="11"/>
    </row>
    <row r="462">
      <c r="A462" s="8"/>
      <c r="B462" s="8"/>
      <c r="C462" s="8"/>
      <c r="D462" s="8"/>
      <c r="E462" s="8"/>
      <c r="F462" s="8"/>
      <c r="J462" s="12"/>
      <c r="K462" s="12"/>
      <c r="L462" s="12"/>
      <c r="M462" s="12"/>
      <c r="X462" s="12"/>
      <c r="Y462" s="12"/>
      <c r="Z462" s="12"/>
      <c r="AA462" s="12"/>
      <c r="AB462" s="12"/>
      <c r="AH462" s="11"/>
    </row>
    <row r="463">
      <c r="A463" s="8"/>
      <c r="B463" s="8"/>
      <c r="C463" s="8"/>
      <c r="D463" s="8"/>
      <c r="E463" s="8"/>
      <c r="F463" s="8"/>
      <c r="J463" s="12"/>
      <c r="K463" s="12"/>
      <c r="L463" s="12"/>
      <c r="M463" s="12"/>
      <c r="X463" s="12"/>
      <c r="Y463" s="12"/>
      <c r="Z463" s="12"/>
      <c r="AA463" s="12"/>
      <c r="AB463" s="12"/>
      <c r="AH463" s="11"/>
    </row>
    <row r="464">
      <c r="A464" s="8"/>
      <c r="B464" s="8"/>
      <c r="C464" s="8"/>
      <c r="D464" s="8"/>
      <c r="E464" s="8"/>
      <c r="F464" s="8"/>
      <c r="J464" s="12"/>
      <c r="K464" s="12"/>
      <c r="L464" s="12"/>
      <c r="M464" s="12"/>
      <c r="X464" s="12"/>
      <c r="Y464" s="12"/>
      <c r="Z464" s="12"/>
      <c r="AA464" s="12"/>
      <c r="AB464" s="12"/>
      <c r="AH464" s="11"/>
    </row>
    <row r="465">
      <c r="A465" s="8"/>
      <c r="B465" s="8"/>
      <c r="C465" s="8"/>
      <c r="D465" s="8"/>
      <c r="E465" s="8"/>
      <c r="F465" s="8"/>
      <c r="J465" s="12"/>
      <c r="K465" s="12"/>
      <c r="L465" s="12"/>
      <c r="M465" s="12"/>
      <c r="X465" s="12"/>
      <c r="Y465" s="12"/>
      <c r="Z465" s="12"/>
      <c r="AA465" s="12"/>
      <c r="AB465" s="12"/>
      <c r="AH465" s="11"/>
    </row>
    <row r="466">
      <c r="A466" s="8"/>
      <c r="B466" s="8"/>
      <c r="C466" s="8"/>
      <c r="D466" s="8"/>
      <c r="E466" s="8"/>
      <c r="F466" s="8"/>
      <c r="J466" s="12"/>
      <c r="K466" s="12"/>
      <c r="L466" s="12"/>
      <c r="M466" s="12"/>
      <c r="X466" s="12"/>
      <c r="Y466" s="12"/>
      <c r="Z466" s="12"/>
      <c r="AA466" s="12"/>
      <c r="AB466" s="12"/>
      <c r="AH466" s="11"/>
    </row>
    <row r="467">
      <c r="A467" s="8"/>
      <c r="B467" s="8"/>
      <c r="C467" s="8"/>
      <c r="D467" s="8"/>
      <c r="E467" s="8"/>
      <c r="F467" s="8"/>
      <c r="J467" s="12"/>
      <c r="K467" s="12"/>
      <c r="L467" s="12"/>
      <c r="M467" s="12"/>
      <c r="X467" s="12"/>
      <c r="Y467" s="12"/>
      <c r="Z467" s="12"/>
      <c r="AA467" s="12"/>
      <c r="AB467" s="12"/>
      <c r="AH467" s="11"/>
    </row>
    <row r="468">
      <c r="A468" s="8"/>
      <c r="B468" s="8"/>
      <c r="C468" s="8"/>
      <c r="D468" s="8"/>
      <c r="E468" s="8"/>
      <c r="F468" s="8"/>
      <c r="J468" s="12"/>
      <c r="K468" s="12"/>
      <c r="L468" s="12"/>
      <c r="M468" s="12"/>
      <c r="X468" s="12"/>
      <c r="Y468" s="12"/>
      <c r="Z468" s="12"/>
      <c r="AA468" s="12"/>
      <c r="AB468" s="12"/>
      <c r="AH468" s="11"/>
    </row>
    <row r="469">
      <c r="A469" s="8"/>
      <c r="B469" s="8"/>
      <c r="C469" s="8"/>
      <c r="D469" s="8"/>
      <c r="E469" s="8"/>
      <c r="F469" s="8"/>
      <c r="J469" s="12"/>
      <c r="K469" s="12"/>
      <c r="L469" s="12"/>
      <c r="M469" s="12"/>
      <c r="X469" s="12"/>
      <c r="Y469" s="12"/>
      <c r="Z469" s="12"/>
      <c r="AA469" s="12"/>
      <c r="AB469" s="12"/>
      <c r="AH469" s="11"/>
    </row>
    <row r="470">
      <c r="A470" s="8"/>
      <c r="B470" s="8"/>
      <c r="C470" s="8"/>
      <c r="D470" s="8"/>
      <c r="E470" s="8"/>
      <c r="F470" s="8"/>
      <c r="J470" s="12"/>
      <c r="K470" s="12"/>
      <c r="L470" s="12"/>
      <c r="M470" s="12"/>
      <c r="X470" s="12"/>
      <c r="Y470" s="12"/>
      <c r="Z470" s="12"/>
      <c r="AA470" s="12"/>
      <c r="AB470" s="12"/>
      <c r="AH470" s="11"/>
    </row>
    <row r="471">
      <c r="A471" s="8"/>
      <c r="B471" s="8"/>
      <c r="C471" s="8"/>
      <c r="D471" s="8"/>
      <c r="E471" s="8"/>
      <c r="F471" s="8"/>
      <c r="J471" s="12"/>
      <c r="K471" s="12"/>
      <c r="L471" s="12"/>
      <c r="M471" s="12"/>
      <c r="X471" s="12"/>
      <c r="Y471" s="12"/>
      <c r="Z471" s="12"/>
      <c r="AA471" s="12"/>
      <c r="AB471" s="12"/>
      <c r="AH471" s="11"/>
    </row>
    <row r="472">
      <c r="A472" s="8"/>
      <c r="B472" s="8"/>
      <c r="C472" s="8"/>
      <c r="D472" s="8"/>
      <c r="E472" s="8"/>
      <c r="F472" s="8"/>
      <c r="J472" s="12"/>
      <c r="K472" s="12"/>
      <c r="L472" s="12"/>
      <c r="M472" s="12"/>
      <c r="X472" s="12"/>
      <c r="Y472" s="12"/>
      <c r="Z472" s="12"/>
      <c r="AA472" s="12"/>
      <c r="AB472" s="12"/>
      <c r="AH472" s="11"/>
    </row>
    <row r="473">
      <c r="A473" s="8"/>
      <c r="B473" s="8"/>
      <c r="C473" s="8"/>
      <c r="D473" s="8"/>
      <c r="E473" s="8"/>
      <c r="F473" s="8"/>
      <c r="J473" s="12"/>
      <c r="K473" s="12"/>
      <c r="L473" s="12"/>
      <c r="M473" s="12"/>
      <c r="X473" s="12"/>
      <c r="Y473" s="12"/>
      <c r="Z473" s="12"/>
      <c r="AA473" s="12"/>
      <c r="AB473" s="12"/>
      <c r="AH473" s="11"/>
    </row>
    <row r="474">
      <c r="A474" s="8"/>
      <c r="B474" s="8"/>
      <c r="C474" s="8"/>
      <c r="D474" s="8"/>
      <c r="E474" s="8"/>
      <c r="F474" s="8"/>
      <c r="J474" s="12"/>
      <c r="K474" s="12"/>
      <c r="L474" s="12"/>
      <c r="M474" s="12"/>
      <c r="X474" s="12"/>
      <c r="Y474" s="12"/>
      <c r="Z474" s="12"/>
      <c r="AA474" s="12"/>
      <c r="AB474" s="12"/>
      <c r="AH474" s="11"/>
    </row>
    <row r="475">
      <c r="A475" s="8"/>
      <c r="B475" s="8"/>
      <c r="C475" s="8"/>
      <c r="D475" s="8"/>
      <c r="E475" s="8"/>
      <c r="F475" s="8"/>
      <c r="J475" s="12"/>
      <c r="K475" s="12"/>
      <c r="L475" s="12"/>
      <c r="M475" s="12"/>
      <c r="X475" s="12"/>
      <c r="Y475" s="12"/>
      <c r="Z475" s="12"/>
      <c r="AA475" s="12"/>
      <c r="AB475" s="12"/>
      <c r="AH475" s="11"/>
    </row>
    <row r="476">
      <c r="A476" s="8"/>
      <c r="B476" s="8"/>
      <c r="C476" s="8"/>
      <c r="D476" s="8"/>
      <c r="E476" s="8"/>
      <c r="F476" s="8"/>
      <c r="J476" s="12"/>
      <c r="K476" s="12"/>
      <c r="L476" s="12"/>
      <c r="M476" s="12"/>
      <c r="X476" s="12"/>
      <c r="Y476" s="12"/>
      <c r="Z476" s="12"/>
      <c r="AA476" s="12"/>
      <c r="AB476" s="12"/>
      <c r="AH476" s="11"/>
    </row>
    <row r="477">
      <c r="A477" s="8"/>
      <c r="B477" s="8"/>
      <c r="C477" s="8"/>
      <c r="D477" s="8"/>
      <c r="E477" s="8"/>
      <c r="F477" s="8"/>
      <c r="J477" s="12"/>
      <c r="K477" s="12"/>
      <c r="L477" s="12"/>
      <c r="M477" s="12"/>
      <c r="X477" s="12"/>
      <c r="Y477" s="12"/>
      <c r="Z477" s="12"/>
      <c r="AA477" s="12"/>
      <c r="AB477" s="12"/>
      <c r="AH477" s="11"/>
    </row>
    <row r="478">
      <c r="A478" s="8"/>
      <c r="B478" s="8"/>
      <c r="C478" s="8"/>
      <c r="D478" s="8"/>
      <c r="E478" s="8"/>
      <c r="F478" s="8"/>
      <c r="J478" s="12"/>
      <c r="K478" s="12"/>
      <c r="L478" s="12"/>
      <c r="M478" s="12"/>
      <c r="X478" s="12"/>
      <c r="Y478" s="12"/>
      <c r="Z478" s="12"/>
      <c r="AA478" s="12"/>
      <c r="AB478" s="12"/>
      <c r="AH478" s="11"/>
    </row>
    <row r="479">
      <c r="A479" s="8"/>
      <c r="B479" s="8"/>
      <c r="C479" s="8"/>
      <c r="D479" s="8"/>
      <c r="E479" s="8"/>
      <c r="F479" s="8"/>
      <c r="J479" s="12"/>
      <c r="K479" s="12"/>
      <c r="L479" s="12"/>
      <c r="M479" s="12"/>
      <c r="X479" s="12"/>
      <c r="Y479" s="12"/>
      <c r="Z479" s="12"/>
      <c r="AA479" s="12"/>
      <c r="AB479" s="12"/>
      <c r="AH479" s="11"/>
    </row>
    <row r="480">
      <c r="A480" s="8"/>
      <c r="B480" s="8"/>
      <c r="C480" s="8"/>
      <c r="D480" s="8"/>
      <c r="E480" s="8"/>
      <c r="F480" s="8"/>
      <c r="J480" s="12"/>
      <c r="K480" s="12"/>
      <c r="L480" s="12"/>
      <c r="M480" s="12"/>
      <c r="X480" s="12"/>
      <c r="Y480" s="12"/>
      <c r="Z480" s="12"/>
      <c r="AA480" s="12"/>
      <c r="AB480" s="12"/>
      <c r="AH480" s="11"/>
    </row>
    <row r="481">
      <c r="A481" s="8"/>
      <c r="B481" s="8"/>
      <c r="C481" s="8"/>
      <c r="D481" s="8"/>
      <c r="E481" s="8"/>
      <c r="F481" s="8"/>
      <c r="J481" s="12"/>
      <c r="K481" s="12"/>
      <c r="L481" s="12"/>
      <c r="M481" s="12"/>
      <c r="X481" s="12"/>
      <c r="Y481" s="12"/>
      <c r="Z481" s="12"/>
      <c r="AA481" s="12"/>
      <c r="AB481" s="12"/>
      <c r="AH481" s="11"/>
    </row>
    <row r="482">
      <c r="A482" s="8"/>
      <c r="B482" s="8"/>
      <c r="C482" s="8"/>
      <c r="D482" s="8"/>
      <c r="E482" s="8"/>
      <c r="F482" s="8"/>
      <c r="J482" s="12"/>
      <c r="K482" s="12"/>
      <c r="L482" s="12"/>
      <c r="M482" s="12"/>
      <c r="X482" s="12"/>
      <c r="Y482" s="12"/>
      <c r="Z482" s="12"/>
      <c r="AA482" s="12"/>
      <c r="AB482" s="12"/>
      <c r="AH482" s="11"/>
    </row>
    <row r="483">
      <c r="A483" s="8"/>
      <c r="B483" s="8"/>
      <c r="C483" s="8"/>
      <c r="D483" s="8"/>
      <c r="E483" s="8"/>
      <c r="F483" s="8"/>
      <c r="J483" s="12"/>
      <c r="K483" s="12"/>
      <c r="L483" s="12"/>
      <c r="M483" s="12"/>
      <c r="X483" s="12"/>
      <c r="Y483" s="12"/>
      <c r="Z483" s="12"/>
      <c r="AA483" s="12"/>
      <c r="AB483" s="12"/>
      <c r="AH483" s="11"/>
    </row>
    <row r="484">
      <c r="A484" s="8"/>
      <c r="B484" s="8"/>
      <c r="C484" s="8"/>
      <c r="D484" s="8"/>
      <c r="E484" s="8"/>
      <c r="F484" s="8"/>
      <c r="J484" s="12"/>
      <c r="K484" s="12"/>
      <c r="L484" s="12"/>
      <c r="M484" s="12"/>
      <c r="X484" s="12"/>
      <c r="Y484" s="12"/>
      <c r="Z484" s="12"/>
      <c r="AA484" s="12"/>
      <c r="AB484" s="12"/>
      <c r="AH484" s="11"/>
    </row>
    <row r="485">
      <c r="A485" s="8"/>
      <c r="B485" s="8"/>
      <c r="C485" s="8"/>
      <c r="D485" s="8"/>
      <c r="E485" s="8"/>
      <c r="F485" s="8"/>
      <c r="J485" s="12"/>
      <c r="K485" s="12"/>
      <c r="L485" s="12"/>
      <c r="M485" s="12"/>
      <c r="X485" s="12"/>
      <c r="Y485" s="12"/>
      <c r="Z485" s="12"/>
      <c r="AA485" s="12"/>
      <c r="AB485" s="12"/>
      <c r="AH485" s="11"/>
    </row>
    <row r="486">
      <c r="A486" s="8"/>
      <c r="B486" s="8"/>
      <c r="C486" s="8"/>
      <c r="D486" s="8"/>
      <c r="E486" s="8"/>
      <c r="F486" s="8"/>
      <c r="J486" s="12"/>
      <c r="K486" s="12"/>
      <c r="L486" s="12"/>
      <c r="M486" s="12"/>
      <c r="X486" s="12"/>
      <c r="Y486" s="12"/>
      <c r="Z486" s="12"/>
      <c r="AA486" s="12"/>
      <c r="AB486" s="12"/>
      <c r="AH486" s="11"/>
    </row>
    <row r="487">
      <c r="A487" s="8"/>
      <c r="B487" s="8"/>
      <c r="C487" s="8"/>
      <c r="D487" s="8"/>
      <c r="E487" s="8"/>
      <c r="F487" s="8"/>
      <c r="J487" s="12"/>
      <c r="K487" s="12"/>
      <c r="L487" s="12"/>
      <c r="M487" s="12"/>
      <c r="X487" s="12"/>
      <c r="Y487" s="12"/>
      <c r="Z487" s="12"/>
      <c r="AA487" s="12"/>
      <c r="AB487" s="12"/>
      <c r="AH487" s="11"/>
    </row>
    <row r="488">
      <c r="A488" s="8"/>
      <c r="B488" s="8"/>
      <c r="C488" s="8"/>
      <c r="D488" s="8"/>
      <c r="E488" s="8"/>
      <c r="F488" s="8"/>
      <c r="J488" s="12"/>
      <c r="K488" s="12"/>
      <c r="L488" s="12"/>
      <c r="M488" s="12"/>
      <c r="X488" s="12"/>
      <c r="Y488" s="12"/>
      <c r="Z488" s="12"/>
      <c r="AA488" s="12"/>
      <c r="AB488" s="12"/>
      <c r="AH488" s="11"/>
    </row>
    <row r="489">
      <c r="A489" s="8"/>
      <c r="B489" s="8"/>
      <c r="C489" s="8"/>
      <c r="D489" s="8"/>
      <c r="E489" s="8"/>
      <c r="F489" s="8"/>
      <c r="J489" s="12"/>
      <c r="K489" s="12"/>
      <c r="L489" s="12"/>
      <c r="M489" s="12"/>
      <c r="X489" s="12"/>
      <c r="Y489" s="12"/>
      <c r="Z489" s="12"/>
      <c r="AA489" s="12"/>
      <c r="AB489" s="12"/>
      <c r="AH489" s="11"/>
    </row>
    <row r="490">
      <c r="A490" s="8"/>
      <c r="B490" s="8"/>
      <c r="C490" s="8"/>
      <c r="D490" s="8"/>
      <c r="E490" s="8"/>
      <c r="F490" s="8"/>
      <c r="J490" s="12"/>
      <c r="K490" s="12"/>
      <c r="L490" s="12"/>
      <c r="M490" s="12"/>
      <c r="X490" s="12"/>
      <c r="Y490" s="12"/>
      <c r="Z490" s="12"/>
      <c r="AA490" s="12"/>
      <c r="AB490" s="12"/>
      <c r="AH490" s="11"/>
    </row>
    <row r="491">
      <c r="A491" s="8"/>
      <c r="B491" s="8"/>
      <c r="C491" s="8"/>
      <c r="D491" s="8"/>
      <c r="E491" s="8"/>
      <c r="F491" s="8"/>
      <c r="J491" s="12"/>
      <c r="K491" s="12"/>
      <c r="L491" s="12"/>
      <c r="M491" s="12"/>
      <c r="X491" s="12"/>
      <c r="Y491" s="12"/>
      <c r="Z491" s="12"/>
      <c r="AA491" s="12"/>
      <c r="AB491" s="12"/>
      <c r="AH491" s="11"/>
    </row>
    <row r="492">
      <c r="A492" s="8"/>
      <c r="B492" s="8"/>
      <c r="C492" s="8"/>
      <c r="D492" s="8"/>
      <c r="E492" s="8"/>
      <c r="F492" s="8"/>
      <c r="J492" s="12"/>
      <c r="K492" s="12"/>
      <c r="L492" s="12"/>
      <c r="M492" s="12"/>
      <c r="X492" s="12"/>
      <c r="Y492" s="12"/>
      <c r="Z492" s="12"/>
      <c r="AA492" s="12"/>
      <c r="AB492" s="12"/>
      <c r="AH492" s="11"/>
    </row>
    <row r="493">
      <c r="A493" s="8"/>
      <c r="B493" s="8"/>
      <c r="C493" s="8"/>
      <c r="D493" s="8"/>
      <c r="E493" s="8"/>
      <c r="F493" s="8"/>
      <c r="J493" s="12"/>
      <c r="K493" s="12"/>
      <c r="L493" s="12"/>
      <c r="M493" s="12"/>
      <c r="X493" s="12"/>
      <c r="Y493" s="12"/>
      <c r="Z493" s="12"/>
      <c r="AA493" s="12"/>
      <c r="AB493" s="12"/>
      <c r="AH493" s="11"/>
    </row>
    <row r="494">
      <c r="A494" s="8"/>
      <c r="B494" s="8"/>
      <c r="C494" s="8"/>
      <c r="D494" s="8"/>
      <c r="E494" s="8"/>
      <c r="F494" s="8"/>
      <c r="J494" s="12"/>
      <c r="K494" s="12"/>
      <c r="L494" s="12"/>
      <c r="M494" s="12"/>
      <c r="X494" s="12"/>
      <c r="Y494" s="12"/>
      <c r="Z494" s="12"/>
      <c r="AA494" s="12"/>
      <c r="AB494" s="12"/>
      <c r="AH494" s="11"/>
    </row>
    <row r="495">
      <c r="A495" s="8"/>
      <c r="B495" s="8"/>
      <c r="C495" s="8"/>
      <c r="D495" s="8"/>
      <c r="E495" s="8"/>
      <c r="F495" s="8"/>
      <c r="J495" s="12"/>
      <c r="K495" s="12"/>
      <c r="L495" s="12"/>
      <c r="M495" s="12"/>
      <c r="X495" s="12"/>
      <c r="Y495" s="12"/>
      <c r="Z495" s="12"/>
      <c r="AA495" s="12"/>
      <c r="AB495" s="12"/>
      <c r="AH495" s="11"/>
    </row>
    <row r="496">
      <c r="A496" s="8"/>
      <c r="B496" s="8"/>
      <c r="C496" s="8"/>
      <c r="D496" s="8"/>
      <c r="E496" s="8"/>
      <c r="F496" s="8"/>
      <c r="J496" s="12"/>
      <c r="K496" s="12"/>
      <c r="L496" s="12"/>
      <c r="M496" s="12"/>
      <c r="X496" s="12"/>
      <c r="Y496" s="12"/>
      <c r="Z496" s="12"/>
      <c r="AA496" s="12"/>
      <c r="AB496" s="12"/>
      <c r="AH496" s="11"/>
    </row>
    <row r="497">
      <c r="A497" s="8"/>
      <c r="B497" s="8"/>
      <c r="C497" s="8"/>
      <c r="D497" s="8"/>
      <c r="E497" s="8"/>
      <c r="F497" s="8"/>
      <c r="J497" s="12"/>
      <c r="K497" s="12"/>
      <c r="L497" s="12"/>
      <c r="M497" s="12"/>
      <c r="X497" s="12"/>
      <c r="Y497" s="12"/>
      <c r="Z497" s="12"/>
      <c r="AA497" s="12"/>
      <c r="AB497" s="12"/>
      <c r="AH497" s="11"/>
    </row>
    <row r="498">
      <c r="A498" s="8"/>
      <c r="B498" s="8"/>
      <c r="C498" s="8"/>
      <c r="D498" s="8"/>
      <c r="E498" s="8"/>
      <c r="F498" s="8"/>
      <c r="J498" s="12"/>
      <c r="K498" s="12"/>
      <c r="L498" s="12"/>
      <c r="M498" s="12"/>
      <c r="X498" s="12"/>
      <c r="Y498" s="12"/>
      <c r="Z498" s="12"/>
      <c r="AA498" s="12"/>
      <c r="AB498" s="12"/>
      <c r="AH498" s="11"/>
    </row>
    <row r="499">
      <c r="A499" s="8"/>
      <c r="B499" s="8"/>
      <c r="C499" s="8"/>
      <c r="D499" s="8"/>
      <c r="E499" s="8"/>
      <c r="F499" s="8"/>
      <c r="J499" s="12"/>
      <c r="K499" s="12"/>
      <c r="L499" s="12"/>
      <c r="M499" s="12"/>
      <c r="X499" s="12"/>
      <c r="Y499" s="12"/>
      <c r="Z499" s="12"/>
      <c r="AA499" s="12"/>
      <c r="AB499" s="12"/>
      <c r="AH499" s="11"/>
    </row>
    <row r="500">
      <c r="A500" s="8"/>
      <c r="B500" s="8"/>
      <c r="C500" s="8"/>
      <c r="D500" s="8"/>
      <c r="E500" s="8"/>
      <c r="F500" s="8"/>
      <c r="J500" s="12"/>
      <c r="K500" s="12"/>
      <c r="L500" s="12"/>
      <c r="M500" s="12"/>
      <c r="X500" s="12"/>
      <c r="Y500" s="12"/>
      <c r="Z500" s="12"/>
      <c r="AA500" s="12"/>
      <c r="AB500" s="12"/>
      <c r="AH500" s="11"/>
    </row>
    <row r="501">
      <c r="A501" s="8"/>
      <c r="B501" s="8"/>
      <c r="C501" s="8"/>
      <c r="D501" s="8"/>
      <c r="E501" s="8"/>
      <c r="F501" s="8"/>
      <c r="J501" s="12"/>
      <c r="K501" s="12"/>
      <c r="L501" s="12"/>
      <c r="M501" s="12"/>
      <c r="X501" s="12"/>
      <c r="Y501" s="12"/>
      <c r="Z501" s="12"/>
      <c r="AA501" s="12"/>
      <c r="AB501" s="12"/>
      <c r="AH501" s="11"/>
    </row>
    <row r="502">
      <c r="A502" s="8"/>
      <c r="B502" s="8"/>
      <c r="C502" s="8"/>
      <c r="D502" s="8"/>
      <c r="E502" s="8"/>
      <c r="F502" s="8"/>
      <c r="J502" s="12"/>
      <c r="K502" s="12"/>
      <c r="L502" s="12"/>
      <c r="M502" s="12"/>
      <c r="X502" s="12"/>
      <c r="Y502" s="12"/>
      <c r="Z502" s="12"/>
      <c r="AA502" s="12"/>
      <c r="AB502" s="12"/>
      <c r="AH502" s="11"/>
    </row>
    <row r="503">
      <c r="A503" s="8"/>
      <c r="B503" s="8"/>
      <c r="C503" s="8"/>
      <c r="D503" s="8"/>
      <c r="E503" s="8"/>
      <c r="F503" s="8"/>
      <c r="J503" s="12"/>
      <c r="K503" s="12"/>
      <c r="L503" s="12"/>
      <c r="M503" s="12"/>
      <c r="X503" s="12"/>
      <c r="Y503" s="12"/>
      <c r="Z503" s="12"/>
      <c r="AA503" s="12"/>
      <c r="AB503" s="12"/>
      <c r="AH503" s="11"/>
    </row>
    <row r="504">
      <c r="A504" s="8"/>
      <c r="B504" s="8"/>
      <c r="C504" s="8"/>
      <c r="D504" s="8"/>
      <c r="E504" s="8"/>
      <c r="F504" s="8"/>
      <c r="J504" s="12"/>
      <c r="K504" s="12"/>
      <c r="L504" s="12"/>
      <c r="M504" s="12"/>
      <c r="X504" s="12"/>
      <c r="Y504" s="12"/>
      <c r="Z504" s="12"/>
      <c r="AA504" s="12"/>
      <c r="AB504" s="12"/>
      <c r="AH504" s="11"/>
    </row>
    <row r="505">
      <c r="A505" s="8"/>
      <c r="B505" s="8"/>
      <c r="C505" s="8"/>
      <c r="D505" s="8"/>
      <c r="E505" s="8"/>
      <c r="F505" s="8"/>
      <c r="J505" s="12"/>
      <c r="K505" s="12"/>
      <c r="L505" s="12"/>
      <c r="M505" s="12"/>
      <c r="X505" s="12"/>
      <c r="Y505" s="12"/>
      <c r="Z505" s="12"/>
      <c r="AA505" s="12"/>
      <c r="AB505" s="12"/>
      <c r="AH505" s="11"/>
    </row>
    <row r="506">
      <c r="A506" s="8"/>
      <c r="B506" s="8"/>
      <c r="C506" s="8"/>
      <c r="D506" s="8"/>
      <c r="E506" s="8"/>
      <c r="F506" s="8"/>
      <c r="J506" s="12"/>
      <c r="K506" s="12"/>
      <c r="L506" s="12"/>
      <c r="M506" s="12"/>
      <c r="X506" s="12"/>
      <c r="Y506" s="12"/>
      <c r="Z506" s="12"/>
      <c r="AA506" s="12"/>
      <c r="AB506" s="12"/>
      <c r="AH506" s="11"/>
    </row>
    <row r="507">
      <c r="A507" s="8"/>
      <c r="B507" s="8"/>
      <c r="C507" s="8"/>
      <c r="D507" s="8"/>
      <c r="E507" s="8"/>
      <c r="F507" s="8"/>
      <c r="J507" s="12"/>
      <c r="K507" s="12"/>
      <c r="L507" s="12"/>
      <c r="M507" s="12"/>
      <c r="X507" s="12"/>
      <c r="Y507" s="12"/>
      <c r="Z507" s="12"/>
      <c r="AA507" s="12"/>
      <c r="AB507" s="12"/>
      <c r="AH507" s="11"/>
    </row>
    <row r="508">
      <c r="A508" s="8"/>
      <c r="B508" s="8"/>
      <c r="C508" s="8"/>
      <c r="D508" s="8"/>
      <c r="E508" s="8"/>
      <c r="F508" s="8"/>
      <c r="J508" s="12"/>
      <c r="K508" s="12"/>
      <c r="L508" s="12"/>
      <c r="M508" s="12"/>
      <c r="X508" s="12"/>
      <c r="Y508" s="12"/>
      <c r="Z508" s="12"/>
      <c r="AA508" s="12"/>
      <c r="AB508" s="12"/>
      <c r="AH508" s="11"/>
    </row>
    <row r="509">
      <c r="A509" s="8"/>
      <c r="B509" s="8"/>
      <c r="C509" s="8"/>
      <c r="D509" s="8"/>
      <c r="E509" s="8"/>
      <c r="F509" s="8"/>
      <c r="J509" s="12"/>
      <c r="K509" s="12"/>
      <c r="L509" s="12"/>
      <c r="M509" s="12"/>
      <c r="X509" s="12"/>
      <c r="Y509" s="12"/>
      <c r="Z509" s="12"/>
      <c r="AA509" s="12"/>
      <c r="AB509" s="12"/>
      <c r="AH509" s="11"/>
    </row>
    <row r="510">
      <c r="A510" s="8"/>
      <c r="B510" s="8"/>
      <c r="C510" s="8"/>
      <c r="D510" s="8"/>
      <c r="E510" s="8"/>
      <c r="F510" s="8"/>
      <c r="J510" s="12"/>
      <c r="K510" s="12"/>
      <c r="L510" s="12"/>
      <c r="M510" s="12"/>
      <c r="X510" s="12"/>
      <c r="Y510" s="12"/>
      <c r="Z510" s="12"/>
      <c r="AA510" s="12"/>
      <c r="AB510" s="12"/>
      <c r="AH510" s="11"/>
    </row>
    <row r="511">
      <c r="A511" s="8"/>
      <c r="B511" s="8"/>
      <c r="C511" s="8"/>
      <c r="D511" s="8"/>
      <c r="E511" s="8"/>
      <c r="F511" s="8"/>
      <c r="J511" s="12"/>
      <c r="K511" s="12"/>
      <c r="L511" s="12"/>
      <c r="M511" s="12"/>
      <c r="X511" s="12"/>
      <c r="Y511" s="12"/>
      <c r="Z511" s="12"/>
      <c r="AA511" s="12"/>
      <c r="AB511" s="12"/>
      <c r="AH511" s="11"/>
    </row>
    <row r="512">
      <c r="A512" s="8"/>
      <c r="B512" s="8"/>
      <c r="C512" s="8"/>
      <c r="D512" s="8"/>
      <c r="E512" s="8"/>
      <c r="F512" s="8"/>
      <c r="J512" s="12"/>
      <c r="K512" s="12"/>
      <c r="L512" s="12"/>
      <c r="M512" s="12"/>
      <c r="X512" s="12"/>
      <c r="Y512" s="12"/>
      <c r="Z512" s="12"/>
      <c r="AA512" s="12"/>
      <c r="AB512" s="12"/>
      <c r="AH512" s="11"/>
    </row>
    <row r="513">
      <c r="A513" s="8"/>
      <c r="B513" s="8"/>
      <c r="C513" s="8"/>
      <c r="D513" s="8"/>
      <c r="E513" s="8"/>
      <c r="F513" s="8"/>
      <c r="J513" s="12"/>
      <c r="K513" s="12"/>
      <c r="L513" s="12"/>
      <c r="M513" s="12"/>
      <c r="X513" s="12"/>
      <c r="Y513" s="12"/>
      <c r="Z513" s="12"/>
      <c r="AA513" s="12"/>
      <c r="AB513" s="12"/>
      <c r="AH513" s="11"/>
    </row>
    <row r="514">
      <c r="A514" s="8"/>
      <c r="B514" s="8"/>
      <c r="C514" s="8"/>
      <c r="D514" s="8"/>
      <c r="E514" s="8"/>
      <c r="F514" s="8"/>
      <c r="J514" s="12"/>
      <c r="K514" s="12"/>
      <c r="L514" s="12"/>
      <c r="M514" s="12"/>
      <c r="X514" s="12"/>
      <c r="Y514" s="12"/>
      <c r="Z514" s="12"/>
      <c r="AA514" s="12"/>
      <c r="AB514" s="12"/>
      <c r="AH514" s="11"/>
    </row>
    <row r="515">
      <c r="A515" s="8"/>
      <c r="B515" s="8"/>
      <c r="C515" s="8"/>
      <c r="D515" s="8"/>
      <c r="E515" s="8"/>
      <c r="F515" s="8"/>
      <c r="J515" s="12"/>
      <c r="K515" s="12"/>
      <c r="L515" s="12"/>
      <c r="M515" s="12"/>
      <c r="X515" s="12"/>
      <c r="Y515" s="12"/>
      <c r="Z515" s="12"/>
      <c r="AA515" s="12"/>
      <c r="AB515" s="12"/>
      <c r="AH515" s="11"/>
    </row>
    <row r="516">
      <c r="A516" s="8"/>
      <c r="B516" s="8"/>
      <c r="C516" s="8"/>
      <c r="D516" s="8"/>
      <c r="E516" s="8"/>
      <c r="F516" s="8"/>
      <c r="J516" s="12"/>
      <c r="K516" s="12"/>
      <c r="L516" s="12"/>
      <c r="M516" s="12"/>
      <c r="X516" s="12"/>
      <c r="Y516" s="12"/>
      <c r="Z516" s="12"/>
      <c r="AA516" s="12"/>
      <c r="AB516" s="12"/>
      <c r="AH516" s="11"/>
    </row>
    <row r="517">
      <c r="A517" s="8"/>
      <c r="B517" s="8"/>
      <c r="C517" s="8"/>
      <c r="D517" s="8"/>
      <c r="E517" s="8"/>
      <c r="F517" s="8"/>
      <c r="J517" s="12"/>
      <c r="K517" s="12"/>
      <c r="L517" s="12"/>
      <c r="M517" s="12"/>
      <c r="X517" s="12"/>
      <c r="Y517" s="12"/>
      <c r="Z517" s="12"/>
      <c r="AA517" s="12"/>
      <c r="AB517" s="12"/>
      <c r="AH517" s="11"/>
    </row>
    <row r="518">
      <c r="A518" s="8"/>
      <c r="B518" s="8"/>
      <c r="C518" s="8"/>
      <c r="D518" s="8"/>
      <c r="E518" s="8"/>
      <c r="F518" s="8"/>
      <c r="J518" s="12"/>
      <c r="K518" s="12"/>
      <c r="L518" s="12"/>
      <c r="M518" s="12"/>
      <c r="X518" s="12"/>
      <c r="Y518" s="12"/>
      <c r="Z518" s="12"/>
      <c r="AA518" s="12"/>
      <c r="AB518" s="12"/>
      <c r="AH518" s="11"/>
    </row>
    <row r="519">
      <c r="A519" s="8"/>
      <c r="B519" s="8"/>
      <c r="C519" s="8"/>
      <c r="D519" s="8"/>
      <c r="E519" s="8"/>
      <c r="F519" s="8"/>
      <c r="J519" s="12"/>
      <c r="K519" s="12"/>
      <c r="L519" s="12"/>
      <c r="M519" s="12"/>
      <c r="X519" s="12"/>
      <c r="Y519" s="12"/>
      <c r="Z519" s="12"/>
      <c r="AA519" s="12"/>
      <c r="AB519" s="12"/>
      <c r="AH519" s="11"/>
    </row>
    <row r="520">
      <c r="A520" s="8"/>
      <c r="B520" s="8"/>
      <c r="C520" s="8"/>
      <c r="D520" s="8"/>
      <c r="E520" s="8"/>
      <c r="F520" s="8"/>
      <c r="J520" s="12"/>
      <c r="K520" s="12"/>
      <c r="L520" s="12"/>
      <c r="M520" s="12"/>
      <c r="X520" s="12"/>
      <c r="Y520" s="12"/>
      <c r="Z520" s="12"/>
      <c r="AA520" s="12"/>
      <c r="AB520" s="12"/>
      <c r="AH520" s="11"/>
    </row>
    <row r="521">
      <c r="A521" s="8"/>
      <c r="B521" s="8"/>
      <c r="C521" s="8"/>
      <c r="D521" s="8"/>
      <c r="E521" s="8"/>
      <c r="F521" s="8"/>
      <c r="J521" s="12"/>
      <c r="K521" s="12"/>
      <c r="L521" s="12"/>
      <c r="M521" s="12"/>
      <c r="X521" s="12"/>
      <c r="Y521" s="12"/>
      <c r="Z521" s="12"/>
      <c r="AA521" s="12"/>
      <c r="AB521" s="12"/>
      <c r="AH521" s="11"/>
    </row>
    <row r="522">
      <c r="A522" s="8"/>
      <c r="B522" s="8"/>
      <c r="C522" s="8"/>
      <c r="D522" s="8"/>
      <c r="E522" s="8"/>
      <c r="F522" s="8"/>
      <c r="J522" s="12"/>
      <c r="K522" s="12"/>
      <c r="L522" s="12"/>
      <c r="M522" s="12"/>
      <c r="X522" s="12"/>
      <c r="Y522" s="12"/>
      <c r="Z522" s="12"/>
      <c r="AA522" s="12"/>
      <c r="AB522" s="12"/>
      <c r="AH522" s="11"/>
    </row>
    <row r="523">
      <c r="A523" s="8"/>
      <c r="B523" s="8"/>
      <c r="C523" s="8"/>
      <c r="D523" s="8"/>
      <c r="E523" s="8"/>
      <c r="F523" s="8"/>
      <c r="J523" s="12"/>
      <c r="K523" s="12"/>
      <c r="L523" s="12"/>
      <c r="M523" s="12"/>
      <c r="X523" s="12"/>
      <c r="Y523" s="12"/>
      <c r="Z523" s="12"/>
      <c r="AA523" s="12"/>
      <c r="AB523" s="12"/>
      <c r="AH523" s="11"/>
    </row>
    <row r="524">
      <c r="A524" s="8"/>
      <c r="B524" s="8"/>
      <c r="C524" s="8"/>
      <c r="D524" s="8"/>
      <c r="E524" s="8"/>
      <c r="F524" s="8"/>
      <c r="J524" s="12"/>
      <c r="K524" s="12"/>
      <c r="L524" s="12"/>
      <c r="M524" s="12"/>
      <c r="X524" s="12"/>
      <c r="Y524" s="12"/>
      <c r="Z524" s="12"/>
      <c r="AA524" s="12"/>
      <c r="AB524" s="12"/>
      <c r="AH524" s="11"/>
    </row>
    <row r="525">
      <c r="A525" s="8"/>
      <c r="B525" s="8"/>
      <c r="C525" s="8"/>
      <c r="D525" s="8"/>
      <c r="E525" s="8"/>
      <c r="F525" s="8"/>
      <c r="J525" s="12"/>
      <c r="K525" s="12"/>
      <c r="L525" s="12"/>
      <c r="M525" s="12"/>
      <c r="X525" s="12"/>
      <c r="Y525" s="12"/>
      <c r="Z525" s="12"/>
      <c r="AA525" s="12"/>
      <c r="AB525" s="12"/>
      <c r="AH525" s="11"/>
    </row>
    <row r="526">
      <c r="A526" s="8"/>
      <c r="B526" s="8"/>
      <c r="C526" s="8"/>
      <c r="D526" s="8"/>
      <c r="E526" s="8"/>
      <c r="F526" s="8"/>
      <c r="J526" s="12"/>
      <c r="K526" s="12"/>
      <c r="L526" s="12"/>
      <c r="M526" s="12"/>
      <c r="X526" s="12"/>
      <c r="Y526" s="12"/>
      <c r="Z526" s="12"/>
      <c r="AA526" s="12"/>
      <c r="AB526" s="12"/>
      <c r="AH526" s="11"/>
    </row>
    <row r="527">
      <c r="A527" s="8"/>
      <c r="B527" s="8"/>
      <c r="C527" s="8"/>
      <c r="D527" s="8"/>
      <c r="E527" s="8"/>
      <c r="F527" s="8"/>
      <c r="J527" s="12"/>
      <c r="K527" s="12"/>
      <c r="L527" s="12"/>
      <c r="M527" s="12"/>
      <c r="X527" s="12"/>
      <c r="Y527" s="12"/>
      <c r="Z527" s="12"/>
      <c r="AA527" s="12"/>
      <c r="AB527" s="12"/>
      <c r="AH527" s="11"/>
    </row>
    <row r="528">
      <c r="A528" s="8"/>
      <c r="B528" s="8"/>
      <c r="C528" s="8"/>
      <c r="D528" s="8"/>
      <c r="E528" s="8"/>
      <c r="F528" s="8"/>
      <c r="J528" s="12"/>
      <c r="K528" s="12"/>
      <c r="L528" s="12"/>
      <c r="M528" s="12"/>
      <c r="X528" s="12"/>
      <c r="Y528" s="12"/>
      <c r="Z528" s="12"/>
      <c r="AA528" s="12"/>
      <c r="AB528" s="12"/>
      <c r="AH528" s="11"/>
    </row>
    <row r="529">
      <c r="A529" s="8"/>
      <c r="B529" s="8"/>
      <c r="C529" s="8"/>
      <c r="D529" s="8"/>
      <c r="E529" s="8"/>
      <c r="F529" s="8"/>
      <c r="J529" s="12"/>
      <c r="K529" s="12"/>
      <c r="L529" s="12"/>
      <c r="M529" s="12"/>
      <c r="X529" s="12"/>
      <c r="Y529" s="12"/>
      <c r="Z529" s="12"/>
      <c r="AA529" s="12"/>
      <c r="AB529" s="12"/>
      <c r="AH529" s="11"/>
    </row>
    <row r="530">
      <c r="A530" s="8"/>
      <c r="B530" s="8"/>
      <c r="C530" s="8"/>
      <c r="D530" s="8"/>
      <c r="E530" s="8"/>
      <c r="F530" s="8"/>
      <c r="J530" s="12"/>
      <c r="K530" s="12"/>
      <c r="L530" s="12"/>
      <c r="M530" s="12"/>
      <c r="X530" s="12"/>
      <c r="Y530" s="12"/>
      <c r="Z530" s="12"/>
      <c r="AA530" s="12"/>
      <c r="AB530" s="12"/>
      <c r="AH530" s="11"/>
    </row>
    <row r="531">
      <c r="A531" s="8"/>
      <c r="B531" s="8"/>
      <c r="C531" s="8"/>
      <c r="D531" s="8"/>
      <c r="E531" s="8"/>
      <c r="F531" s="8"/>
      <c r="J531" s="12"/>
      <c r="K531" s="12"/>
      <c r="L531" s="12"/>
      <c r="M531" s="12"/>
      <c r="X531" s="12"/>
      <c r="Y531" s="12"/>
      <c r="Z531" s="12"/>
      <c r="AA531" s="12"/>
      <c r="AB531" s="12"/>
      <c r="AH531" s="11"/>
    </row>
    <row r="532">
      <c r="A532" s="8"/>
      <c r="B532" s="8"/>
      <c r="C532" s="8"/>
      <c r="D532" s="8"/>
      <c r="E532" s="8"/>
      <c r="F532" s="8"/>
      <c r="J532" s="12"/>
      <c r="K532" s="12"/>
      <c r="L532" s="12"/>
      <c r="M532" s="12"/>
      <c r="X532" s="12"/>
      <c r="Y532" s="12"/>
      <c r="Z532" s="12"/>
      <c r="AA532" s="12"/>
      <c r="AB532" s="12"/>
      <c r="AH532" s="11"/>
    </row>
    <row r="533">
      <c r="A533" s="8"/>
      <c r="B533" s="8"/>
      <c r="C533" s="8"/>
      <c r="D533" s="8"/>
      <c r="E533" s="8"/>
      <c r="F533" s="8"/>
      <c r="J533" s="12"/>
      <c r="K533" s="12"/>
      <c r="L533" s="12"/>
      <c r="M533" s="12"/>
      <c r="X533" s="12"/>
      <c r="Y533" s="12"/>
      <c r="Z533" s="12"/>
      <c r="AA533" s="12"/>
      <c r="AB533" s="12"/>
      <c r="AH533" s="11"/>
    </row>
    <row r="534">
      <c r="A534" s="8"/>
      <c r="B534" s="8"/>
      <c r="C534" s="8"/>
      <c r="D534" s="8"/>
      <c r="E534" s="8"/>
      <c r="F534" s="8"/>
      <c r="J534" s="12"/>
      <c r="K534" s="12"/>
      <c r="L534" s="12"/>
      <c r="M534" s="12"/>
      <c r="X534" s="12"/>
      <c r="Y534" s="12"/>
      <c r="Z534" s="12"/>
      <c r="AA534" s="12"/>
      <c r="AB534" s="12"/>
      <c r="AH534" s="11"/>
    </row>
    <row r="535">
      <c r="A535" s="8"/>
      <c r="B535" s="8"/>
      <c r="C535" s="8"/>
      <c r="D535" s="8"/>
      <c r="E535" s="8"/>
      <c r="F535" s="8"/>
      <c r="J535" s="12"/>
      <c r="K535" s="12"/>
      <c r="L535" s="12"/>
      <c r="M535" s="12"/>
      <c r="X535" s="12"/>
      <c r="Y535" s="12"/>
      <c r="Z535" s="12"/>
      <c r="AA535" s="12"/>
      <c r="AB535" s="12"/>
      <c r="AH535" s="11"/>
    </row>
    <row r="536">
      <c r="A536" s="8"/>
      <c r="B536" s="8"/>
      <c r="C536" s="8"/>
      <c r="D536" s="8"/>
      <c r="E536" s="8"/>
      <c r="F536" s="8"/>
      <c r="J536" s="12"/>
      <c r="K536" s="12"/>
      <c r="L536" s="12"/>
      <c r="M536" s="12"/>
      <c r="X536" s="12"/>
      <c r="Y536" s="12"/>
      <c r="Z536" s="12"/>
      <c r="AA536" s="12"/>
      <c r="AB536" s="12"/>
      <c r="AH536" s="11"/>
    </row>
    <row r="537">
      <c r="A537" s="8"/>
      <c r="B537" s="8"/>
      <c r="C537" s="8"/>
      <c r="D537" s="8"/>
      <c r="E537" s="8"/>
      <c r="F537" s="8"/>
      <c r="J537" s="12"/>
      <c r="K537" s="12"/>
      <c r="L537" s="12"/>
      <c r="M537" s="12"/>
      <c r="X537" s="12"/>
      <c r="Y537" s="12"/>
      <c r="Z537" s="12"/>
      <c r="AA537" s="12"/>
      <c r="AB537" s="12"/>
      <c r="AH537" s="11"/>
    </row>
    <row r="538">
      <c r="A538" s="8"/>
      <c r="B538" s="8"/>
      <c r="C538" s="8"/>
      <c r="D538" s="8"/>
      <c r="E538" s="8"/>
      <c r="F538" s="8"/>
      <c r="J538" s="12"/>
      <c r="K538" s="12"/>
      <c r="L538" s="12"/>
      <c r="M538" s="12"/>
      <c r="X538" s="12"/>
      <c r="Y538" s="12"/>
      <c r="Z538" s="12"/>
      <c r="AA538" s="12"/>
      <c r="AB538" s="12"/>
      <c r="AH538" s="11"/>
    </row>
    <row r="539">
      <c r="A539" s="8"/>
      <c r="B539" s="8"/>
      <c r="C539" s="8"/>
      <c r="D539" s="8"/>
      <c r="E539" s="8"/>
      <c r="F539" s="8"/>
      <c r="J539" s="12"/>
      <c r="K539" s="12"/>
      <c r="L539" s="12"/>
      <c r="M539" s="12"/>
      <c r="X539" s="12"/>
      <c r="Y539" s="12"/>
      <c r="Z539" s="12"/>
      <c r="AA539" s="12"/>
      <c r="AB539" s="12"/>
      <c r="AH539" s="11"/>
    </row>
    <row r="540">
      <c r="A540" s="8"/>
      <c r="B540" s="8"/>
      <c r="C540" s="8"/>
      <c r="D540" s="8"/>
      <c r="E540" s="8"/>
      <c r="F540" s="8"/>
      <c r="J540" s="12"/>
      <c r="K540" s="12"/>
      <c r="L540" s="12"/>
      <c r="M540" s="12"/>
      <c r="X540" s="12"/>
      <c r="Y540" s="12"/>
      <c r="Z540" s="12"/>
      <c r="AA540" s="12"/>
      <c r="AB540" s="12"/>
      <c r="AH540" s="11"/>
    </row>
    <row r="541">
      <c r="A541" s="8"/>
      <c r="B541" s="8"/>
      <c r="C541" s="8"/>
      <c r="D541" s="8"/>
      <c r="E541" s="8"/>
      <c r="F541" s="8"/>
      <c r="J541" s="12"/>
      <c r="K541" s="12"/>
      <c r="L541" s="12"/>
      <c r="M541" s="12"/>
      <c r="X541" s="12"/>
      <c r="Y541" s="12"/>
      <c r="Z541" s="12"/>
      <c r="AA541" s="12"/>
      <c r="AB541" s="12"/>
      <c r="AH541" s="11"/>
    </row>
    <row r="542">
      <c r="A542" s="8"/>
      <c r="B542" s="8"/>
      <c r="C542" s="8"/>
      <c r="D542" s="8"/>
      <c r="E542" s="8"/>
      <c r="F542" s="8"/>
      <c r="J542" s="12"/>
      <c r="K542" s="12"/>
      <c r="L542" s="12"/>
      <c r="M542" s="12"/>
      <c r="X542" s="12"/>
      <c r="Y542" s="12"/>
      <c r="Z542" s="12"/>
      <c r="AA542" s="12"/>
      <c r="AB542" s="12"/>
      <c r="AH542" s="11"/>
    </row>
    <row r="543">
      <c r="A543" s="8"/>
      <c r="B543" s="8"/>
      <c r="C543" s="8"/>
      <c r="D543" s="8"/>
      <c r="E543" s="8"/>
      <c r="F543" s="8"/>
      <c r="J543" s="12"/>
      <c r="K543" s="12"/>
      <c r="L543" s="12"/>
      <c r="M543" s="12"/>
      <c r="X543" s="12"/>
      <c r="Y543" s="12"/>
      <c r="Z543" s="12"/>
      <c r="AA543" s="12"/>
      <c r="AB543" s="12"/>
      <c r="AH543" s="11"/>
    </row>
    <row r="544">
      <c r="A544" s="8"/>
      <c r="B544" s="8"/>
      <c r="C544" s="8"/>
      <c r="D544" s="8"/>
      <c r="E544" s="8"/>
      <c r="F544" s="8"/>
      <c r="J544" s="12"/>
      <c r="K544" s="12"/>
      <c r="L544" s="12"/>
      <c r="M544" s="12"/>
      <c r="X544" s="12"/>
      <c r="Y544" s="12"/>
      <c r="Z544" s="12"/>
      <c r="AA544" s="12"/>
      <c r="AB544" s="12"/>
      <c r="AH544" s="11"/>
    </row>
    <row r="545">
      <c r="A545" s="8"/>
      <c r="B545" s="8"/>
      <c r="C545" s="8"/>
      <c r="D545" s="8"/>
      <c r="E545" s="8"/>
      <c r="F545" s="8"/>
      <c r="J545" s="12"/>
      <c r="K545" s="12"/>
      <c r="L545" s="12"/>
      <c r="M545" s="12"/>
      <c r="X545" s="12"/>
      <c r="Y545" s="12"/>
      <c r="Z545" s="12"/>
      <c r="AA545" s="12"/>
      <c r="AB545" s="12"/>
      <c r="AH545" s="11"/>
    </row>
    <row r="546">
      <c r="A546" s="8"/>
      <c r="B546" s="8"/>
      <c r="C546" s="8"/>
      <c r="D546" s="8"/>
      <c r="E546" s="8"/>
      <c r="F546" s="8"/>
      <c r="J546" s="12"/>
      <c r="K546" s="12"/>
      <c r="L546" s="12"/>
      <c r="M546" s="12"/>
      <c r="X546" s="12"/>
      <c r="Y546" s="12"/>
      <c r="Z546" s="12"/>
      <c r="AA546" s="12"/>
      <c r="AB546" s="12"/>
      <c r="AH546" s="11"/>
    </row>
    <row r="547">
      <c r="A547" s="8"/>
      <c r="B547" s="8"/>
      <c r="C547" s="8"/>
      <c r="D547" s="8"/>
      <c r="E547" s="8"/>
      <c r="F547" s="8"/>
      <c r="J547" s="12"/>
      <c r="K547" s="12"/>
      <c r="L547" s="12"/>
      <c r="M547" s="12"/>
      <c r="X547" s="12"/>
      <c r="Y547" s="12"/>
      <c r="Z547" s="12"/>
      <c r="AA547" s="12"/>
      <c r="AB547" s="12"/>
      <c r="AH547" s="11"/>
    </row>
    <row r="548">
      <c r="A548" s="8"/>
      <c r="B548" s="8"/>
      <c r="C548" s="8"/>
      <c r="D548" s="8"/>
      <c r="E548" s="8"/>
      <c r="F548" s="8"/>
      <c r="J548" s="12"/>
      <c r="K548" s="12"/>
      <c r="L548" s="12"/>
      <c r="M548" s="12"/>
      <c r="X548" s="12"/>
      <c r="Y548" s="12"/>
      <c r="Z548" s="12"/>
      <c r="AA548" s="12"/>
      <c r="AB548" s="12"/>
      <c r="AH548" s="11"/>
    </row>
    <row r="549">
      <c r="A549" s="8"/>
      <c r="B549" s="8"/>
      <c r="C549" s="8"/>
      <c r="D549" s="8"/>
      <c r="E549" s="8"/>
      <c r="F549" s="8"/>
      <c r="J549" s="12"/>
      <c r="K549" s="12"/>
      <c r="L549" s="12"/>
      <c r="M549" s="12"/>
      <c r="X549" s="12"/>
      <c r="Y549" s="12"/>
      <c r="Z549" s="12"/>
      <c r="AA549" s="12"/>
      <c r="AB549" s="12"/>
      <c r="AH549" s="11"/>
    </row>
    <row r="550">
      <c r="A550" s="8"/>
      <c r="B550" s="8"/>
      <c r="C550" s="8"/>
      <c r="D550" s="8"/>
      <c r="E550" s="8"/>
      <c r="F550" s="8"/>
      <c r="J550" s="12"/>
      <c r="K550" s="12"/>
      <c r="L550" s="12"/>
      <c r="M550" s="12"/>
      <c r="X550" s="12"/>
      <c r="Y550" s="12"/>
      <c r="Z550" s="12"/>
      <c r="AA550" s="12"/>
      <c r="AB550" s="12"/>
      <c r="AH550" s="11"/>
    </row>
    <row r="551">
      <c r="A551" s="8"/>
      <c r="B551" s="8"/>
      <c r="C551" s="8"/>
      <c r="D551" s="8"/>
      <c r="E551" s="8"/>
      <c r="F551" s="8"/>
      <c r="J551" s="12"/>
      <c r="K551" s="12"/>
      <c r="L551" s="12"/>
      <c r="M551" s="12"/>
      <c r="X551" s="12"/>
      <c r="Y551" s="12"/>
      <c r="Z551" s="12"/>
      <c r="AA551" s="12"/>
      <c r="AB551" s="12"/>
      <c r="AH551" s="11"/>
    </row>
    <row r="552">
      <c r="A552" s="8"/>
      <c r="B552" s="8"/>
      <c r="C552" s="8"/>
      <c r="D552" s="8"/>
      <c r="E552" s="8"/>
      <c r="F552" s="8"/>
      <c r="J552" s="12"/>
      <c r="K552" s="12"/>
      <c r="L552" s="12"/>
      <c r="M552" s="12"/>
      <c r="X552" s="12"/>
      <c r="Y552" s="12"/>
      <c r="Z552" s="12"/>
      <c r="AA552" s="12"/>
      <c r="AB552" s="12"/>
      <c r="AH552" s="11"/>
    </row>
    <row r="553">
      <c r="A553" s="8"/>
      <c r="B553" s="8"/>
      <c r="C553" s="8"/>
      <c r="D553" s="8"/>
      <c r="E553" s="8"/>
      <c r="F553" s="8"/>
      <c r="J553" s="12"/>
      <c r="K553" s="12"/>
      <c r="L553" s="12"/>
      <c r="M553" s="12"/>
      <c r="X553" s="12"/>
      <c r="Y553" s="12"/>
      <c r="Z553" s="12"/>
      <c r="AA553" s="12"/>
      <c r="AB553" s="12"/>
      <c r="AH553" s="11"/>
    </row>
    <row r="554">
      <c r="A554" s="8"/>
      <c r="B554" s="8"/>
      <c r="C554" s="8"/>
      <c r="D554" s="8"/>
      <c r="E554" s="8"/>
      <c r="F554" s="8"/>
      <c r="J554" s="12"/>
      <c r="K554" s="12"/>
      <c r="L554" s="12"/>
      <c r="M554" s="12"/>
      <c r="X554" s="12"/>
      <c r="Y554" s="12"/>
      <c r="Z554" s="12"/>
      <c r="AA554" s="12"/>
      <c r="AB554" s="12"/>
      <c r="AH554" s="11"/>
    </row>
    <row r="555">
      <c r="A555" s="8"/>
      <c r="B555" s="8"/>
      <c r="C555" s="8"/>
      <c r="D555" s="8"/>
      <c r="E555" s="8"/>
      <c r="F555" s="8"/>
      <c r="J555" s="12"/>
      <c r="K555" s="12"/>
      <c r="L555" s="12"/>
      <c r="M555" s="12"/>
      <c r="X555" s="12"/>
      <c r="Y555" s="12"/>
      <c r="Z555" s="12"/>
      <c r="AA555" s="12"/>
      <c r="AB555" s="12"/>
      <c r="AH555" s="11"/>
    </row>
    <row r="556">
      <c r="A556" s="8"/>
      <c r="B556" s="8"/>
      <c r="C556" s="8"/>
      <c r="D556" s="8"/>
      <c r="E556" s="8"/>
      <c r="F556" s="8"/>
      <c r="J556" s="12"/>
      <c r="K556" s="12"/>
      <c r="L556" s="12"/>
      <c r="M556" s="12"/>
      <c r="X556" s="12"/>
      <c r="Y556" s="12"/>
      <c r="Z556" s="12"/>
      <c r="AA556" s="12"/>
      <c r="AB556" s="12"/>
      <c r="AH556" s="11"/>
    </row>
    <row r="557">
      <c r="A557" s="8"/>
      <c r="B557" s="8"/>
      <c r="C557" s="8"/>
      <c r="D557" s="8"/>
      <c r="E557" s="8"/>
      <c r="F557" s="8"/>
      <c r="J557" s="12"/>
      <c r="K557" s="12"/>
      <c r="L557" s="12"/>
      <c r="M557" s="12"/>
      <c r="X557" s="12"/>
      <c r="Y557" s="12"/>
      <c r="Z557" s="12"/>
      <c r="AA557" s="12"/>
      <c r="AB557" s="12"/>
      <c r="AH557" s="11"/>
    </row>
    <row r="558">
      <c r="A558" s="8"/>
      <c r="B558" s="8"/>
      <c r="C558" s="8"/>
      <c r="D558" s="8"/>
      <c r="E558" s="8"/>
      <c r="F558" s="8"/>
      <c r="J558" s="12"/>
      <c r="K558" s="12"/>
      <c r="L558" s="12"/>
      <c r="M558" s="12"/>
      <c r="X558" s="12"/>
      <c r="Y558" s="12"/>
      <c r="Z558" s="12"/>
      <c r="AA558" s="12"/>
      <c r="AB558" s="12"/>
      <c r="AH558" s="11"/>
    </row>
    <row r="559">
      <c r="A559" s="8"/>
      <c r="B559" s="8"/>
      <c r="C559" s="8"/>
      <c r="D559" s="8"/>
      <c r="E559" s="8"/>
      <c r="F559" s="8"/>
      <c r="J559" s="12"/>
      <c r="K559" s="12"/>
      <c r="L559" s="12"/>
      <c r="M559" s="12"/>
      <c r="X559" s="12"/>
      <c r="Y559" s="12"/>
      <c r="Z559" s="12"/>
      <c r="AA559" s="12"/>
      <c r="AB559" s="12"/>
      <c r="AH559" s="11"/>
    </row>
    <row r="560">
      <c r="A560" s="8"/>
      <c r="B560" s="8"/>
      <c r="C560" s="8"/>
      <c r="D560" s="8"/>
      <c r="E560" s="8"/>
      <c r="F560" s="8"/>
      <c r="J560" s="12"/>
      <c r="K560" s="12"/>
      <c r="L560" s="12"/>
      <c r="M560" s="12"/>
      <c r="X560" s="12"/>
      <c r="Y560" s="12"/>
      <c r="Z560" s="12"/>
      <c r="AA560" s="12"/>
      <c r="AB560" s="12"/>
      <c r="AH560" s="11"/>
    </row>
    <row r="561">
      <c r="A561" s="8"/>
      <c r="B561" s="8"/>
      <c r="C561" s="8"/>
      <c r="D561" s="8"/>
      <c r="E561" s="8"/>
      <c r="F561" s="8"/>
      <c r="J561" s="12"/>
      <c r="K561" s="12"/>
      <c r="L561" s="12"/>
      <c r="M561" s="12"/>
      <c r="X561" s="12"/>
      <c r="Y561" s="12"/>
      <c r="Z561" s="12"/>
      <c r="AA561" s="12"/>
      <c r="AB561" s="12"/>
      <c r="AH561" s="11"/>
    </row>
    <row r="562">
      <c r="A562" s="8"/>
      <c r="B562" s="8"/>
      <c r="C562" s="8"/>
      <c r="D562" s="8"/>
      <c r="E562" s="8"/>
      <c r="F562" s="8"/>
      <c r="J562" s="12"/>
      <c r="K562" s="12"/>
      <c r="L562" s="12"/>
      <c r="M562" s="12"/>
      <c r="X562" s="12"/>
      <c r="Y562" s="12"/>
      <c r="Z562" s="12"/>
      <c r="AA562" s="12"/>
      <c r="AB562" s="12"/>
      <c r="AH562" s="11"/>
    </row>
    <row r="563">
      <c r="A563" s="8"/>
      <c r="B563" s="8"/>
      <c r="C563" s="8"/>
      <c r="D563" s="8"/>
      <c r="E563" s="8"/>
      <c r="F563" s="8"/>
      <c r="J563" s="12"/>
      <c r="K563" s="12"/>
      <c r="L563" s="12"/>
      <c r="M563" s="12"/>
      <c r="X563" s="12"/>
      <c r="Y563" s="12"/>
      <c r="Z563" s="12"/>
      <c r="AA563" s="12"/>
      <c r="AB563" s="12"/>
      <c r="AH563" s="11"/>
    </row>
    <row r="564">
      <c r="A564" s="8"/>
      <c r="B564" s="8"/>
      <c r="C564" s="8"/>
      <c r="D564" s="8"/>
      <c r="E564" s="8"/>
      <c r="F564" s="8"/>
      <c r="J564" s="12"/>
      <c r="K564" s="12"/>
      <c r="L564" s="12"/>
      <c r="M564" s="12"/>
      <c r="X564" s="12"/>
      <c r="Y564" s="12"/>
      <c r="Z564" s="12"/>
      <c r="AA564" s="12"/>
      <c r="AB564" s="12"/>
      <c r="AH564" s="11"/>
    </row>
    <row r="565">
      <c r="A565" s="8"/>
      <c r="B565" s="8"/>
      <c r="C565" s="8"/>
      <c r="D565" s="8"/>
      <c r="E565" s="8"/>
      <c r="F565" s="8"/>
      <c r="J565" s="12"/>
      <c r="K565" s="12"/>
      <c r="L565" s="12"/>
      <c r="M565" s="12"/>
      <c r="X565" s="12"/>
      <c r="Y565" s="12"/>
      <c r="Z565" s="12"/>
      <c r="AA565" s="12"/>
      <c r="AB565" s="12"/>
      <c r="AH565" s="11"/>
    </row>
    <row r="566">
      <c r="A566" s="8"/>
      <c r="B566" s="8"/>
      <c r="C566" s="8"/>
      <c r="D566" s="8"/>
      <c r="E566" s="8"/>
      <c r="F566" s="8"/>
      <c r="J566" s="12"/>
      <c r="K566" s="12"/>
      <c r="L566" s="12"/>
      <c r="M566" s="12"/>
      <c r="X566" s="12"/>
      <c r="Y566" s="12"/>
      <c r="Z566" s="12"/>
      <c r="AA566" s="12"/>
      <c r="AB566" s="12"/>
      <c r="AH566" s="11"/>
    </row>
    <row r="567">
      <c r="A567" s="8"/>
      <c r="B567" s="8"/>
      <c r="C567" s="8"/>
      <c r="D567" s="8"/>
      <c r="E567" s="8"/>
      <c r="F567" s="8"/>
      <c r="J567" s="12"/>
      <c r="K567" s="12"/>
      <c r="L567" s="12"/>
      <c r="M567" s="12"/>
      <c r="X567" s="12"/>
      <c r="Y567" s="12"/>
      <c r="Z567" s="12"/>
      <c r="AA567" s="12"/>
      <c r="AB567" s="12"/>
      <c r="AH567" s="11"/>
    </row>
    <row r="568">
      <c r="A568" s="8"/>
      <c r="B568" s="8"/>
      <c r="C568" s="8"/>
      <c r="D568" s="8"/>
      <c r="E568" s="8"/>
      <c r="F568" s="8"/>
      <c r="J568" s="12"/>
      <c r="K568" s="12"/>
      <c r="L568" s="12"/>
      <c r="M568" s="12"/>
      <c r="X568" s="12"/>
      <c r="Y568" s="12"/>
      <c r="Z568" s="12"/>
      <c r="AA568" s="12"/>
      <c r="AB568" s="12"/>
      <c r="AH568" s="11"/>
    </row>
    <row r="569">
      <c r="A569" s="8"/>
      <c r="B569" s="8"/>
      <c r="C569" s="8"/>
      <c r="D569" s="8"/>
      <c r="E569" s="8"/>
      <c r="F569" s="8"/>
      <c r="J569" s="12"/>
      <c r="K569" s="12"/>
      <c r="L569" s="12"/>
      <c r="M569" s="12"/>
      <c r="X569" s="12"/>
      <c r="Y569" s="12"/>
      <c r="Z569" s="12"/>
      <c r="AA569" s="12"/>
      <c r="AB569" s="12"/>
      <c r="AH569" s="11"/>
    </row>
    <row r="570">
      <c r="A570" s="8"/>
      <c r="B570" s="8"/>
      <c r="C570" s="8"/>
      <c r="D570" s="8"/>
      <c r="E570" s="8"/>
      <c r="F570" s="8"/>
      <c r="J570" s="12"/>
      <c r="K570" s="12"/>
      <c r="L570" s="12"/>
      <c r="M570" s="12"/>
      <c r="X570" s="12"/>
      <c r="Y570" s="12"/>
      <c r="Z570" s="12"/>
      <c r="AA570" s="12"/>
      <c r="AB570" s="12"/>
      <c r="AH570" s="11"/>
    </row>
    <row r="571">
      <c r="A571" s="8"/>
      <c r="B571" s="8"/>
      <c r="C571" s="8"/>
      <c r="D571" s="8"/>
      <c r="E571" s="8"/>
      <c r="F571" s="8"/>
      <c r="J571" s="12"/>
      <c r="K571" s="12"/>
      <c r="L571" s="12"/>
      <c r="M571" s="12"/>
      <c r="X571" s="12"/>
      <c r="Y571" s="12"/>
      <c r="Z571" s="12"/>
      <c r="AA571" s="12"/>
      <c r="AB571" s="12"/>
      <c r="AH571" s="11"/>
    </row>
    <row r="572">
      <c r="A572" s="8"/>
      <c r="B572" s="8"/>
      <c r="C572" s="8"/>
      <c r="D572" s="8"/>
      <c r="E572" s="8"/>
      <c r="F572" s="8"/>
      <c r="J572" s="12"/>
      <c r="K572" s="12"/>
      <c r="L572" s="12"/>
      <c r="M572" s="12"/>
      <c r="X572" s="12"/>
      <c r="Y572" s="12"/>
      <c r="Z572" s="12"/>
      <c r="AA572" s="12"/>
      <c r="AB572" s="12"/>
      <c r="AH572" s="11"/>
    </row>
    <row r="573">
      <c r="A573" s="8"/>
      <c r="B573" s="8"/>
      <c r="C573" s="8"/>
      <c r="D573" s="8"/>
      <c r="E573" s="8"/>
      <c r="F573" s="8"/>
      <c r="J573" s="12"/>
      <c r="K573" s="12"/>
      <c r="L573" s="12"/>
      <c r="M573" s="12"/>
      <c r="X573" s="12"/>
      <c r="Y573" s="12"/>
      <c r="Z573" s="12"/>
      <c r="AA573" s="12"/>
      <c r="AB573" s="12"/>
      <c r="AH573" s="11"/>
    </row>
    <row r="574">
      <c r="A574" s="8"/>
      <c r="B574" s="8"/>
      <c r="C574" s="8"/>
      <c r="D574" s="8"/>
      <c r="E574" s="8"/>
      <c r="F574" s="8"/>
      <c r="J574" s="12"/>
      <c r="K574" s="12"/>
      <c r="L574" s="12"/>
      <c r="M574" s="12"/>
      <c r="X574" s="12"/>
      <c r="Y574" s="12"/>
      <c r="Z574" s="12"/>
      <c r="AA574" s="12"/>
      <c r="AB574" s="12"/>
      <c r="AH574" s="11"/>
    </row>
    <row r="575">
      <c r="A575" s="8"/>
      <c r="B575" s="8"/>
      <c r="C575" s="8"/>
      <c r="D575" s="8"/>
      <c r="E575" s="8"/>
      <c r="F575" s="8"/>
      <c r="J575" s="12"/>
      <c r="K575" s="12"/>
      <c r="L575" s="12"/>
      <c r="M575" s="12"/>
      <c r="X575" s="12"/>
      <c r="Y575" s="12"/>
      <c r="Z575" s="12"/>
      <c r="AA575" s="12"/>
      <c r="AB575" s="12"/>
      <c r="AH575" s="11"/>
    </row>
    <row r="576">
      <c r="A576" s="8"/>
      <c r="B576" s="8"/>
      <c r="C576" s="8"/>
      <c r="D576" s="8"/>
      <c r="E576" s="8"/>
      <c r="F576" s="8"/>
      <c r="J576" s="12"/>
      <c r="K576" s="12"/>
      <c r="L576" s="12"/>
      <c r="M576" s="12"/>
      <c r="X576" s="12"/>
      <c r="Y576" s="12"/>
      <c r="Z576" s="12"/>
      <c r="AA576" s="12"/>
      <c r="AB576" s="12"/>
      <c r="AH576" s="11"/>
    </row>
    <row r="577">
      <c r="A577" s="8"/>
      <c r="B577" s="8"/>
      <c r="C577" s="8"/>
      <c r="D577" s="8"/>
      <c r="E577" s="8"/>
      <c r="F577" s="8"/>
      <c r="J577" s="12"/>
      <c r="K577" s="12"/>
      <c r="L577" s="12"/>
      <c r="M577" s="12"/>
      <c r="X577" s="12"/>
      <c r="Y577" s="12"/>
      <c r="Z577" s="12"/>
      <c r="AA577" s="12"/>
      <c r="AB577" s="12"/>
      <c r="AH577" s="11"/>
    </row>
    <row r="578">
      <c r="A578" s="8"/>
      <c r="B578" s="8"/>
      <c r="C578" s="8"/>
      <c r="D578" s="8"/>
      <c r="E578" s="8"/>
      <c r="F578" s="8"/>
      <c r="J578" s="12"/>
      <c r="K578" s="12"/>
      <c r="L578" s="12"/>
      <c r="M578" s="12"/>
      <c r="X578" s="12"/>
      <c r="Y578" s="12"/>
      <c r="Z578" s="12"/>
      <c r="AA578" s="12"/>
      <c r="AB578" s="12"/>
      <c r="AH578" s="11"/>
    </row>
    <row r="579">
      <c r="A579" s="8"/>
      <c r="B579" s="8"/>
      <c r="C579" s="8"/>
      <c r="D579" s="8"/>
      <c r="E579" s="8"/>
      <c r="F579" s="8"/>
      <c r="J579" s="12"/>
      <c r="K579" s="12"/>
      <c r="L579" s="12"/>
      <c r="M579" s="12"/>
      <c r="X579" s="12"/>
      <c r="Y579" s="12"/>
      <c r="Z579" s="12"/>
      <c r="AA579" s="12"/>
      <c r="AB579" s="12"/>
      <c r="AH579" s="11"/>
    </row>
    <row r="580">
      <c r="A580" s="8"/>
      <c r="B580" s="8"/>
      <c r="C580" s="8"/>
      <c r="D580" s="8"/>
      <c r="E580" s="8"/>
      <c r="F580" s="8"/>
      <c r="J580" s="12"/>
      <c r="K580" s="12"/>
      <c r="L580" s="12"/>
      <c r="M580" s="12"/>
      <c r="X580" s="12"/>
      <c r="Y580" s="12"/>
      <c r="Z580" s="12"/>
      <c r="AA580" s="12"/>
      <c r="AB580" s="12"/>
      <c r="AH580" s="11"/>
    </row>
    <row r="581">
      <c r="A581" s="8"/>
      <c r="B581" s="8"/>
      <c r="C581" s="8"/>
      <c r="D581" s="8"/>
      <c r="E581" s="8"/>
      <c r="F581" s="8"/>
      <c r="J581" s="12"/>
      <c r="K581" s="12"/>
      <c r="L581" s="12"/>
      <c r="M581" s="12"/>
      <c r="X581" s="12"/>
      <c r="Y581" s="12"/>
      <c r="Z581" s="12"/>
      <c r="AA581" s="12"/>
      <c r="AB581" s="12"/>
      <c r="AH581" s="11"/>
    </row>
    <row r="582">
      <c r="A582" s="8"/>
      <c r="B582" s="8"/>
      <c r="C582" s="8"/>
      <c r="D582" s="8"/>
      <c r="E582" s="8"/>
      <c r="F582" s="8"/>
      <c r="J582" s="12"/>
      <c r="K582" s="12"/>
      <c r="L582" s="12"/>
      <c r="M582" s="12"/>
      <c r="X582" s="12"/>
      <c r="Y582" s="12"/>
      <c r="Z582" s="12"/>
      <c r="AA582" s="12"/>
      <c r="AB582" s="12"/>
      <c r="AH582" s="11"/>
    </row>
    <row r="583">
      <c r="A583" s="8"/>
      <c r="B583" s="8"/>
      <c r="C583" s="8"/>
      <c r="D583" s="8"/>
      <c r="E583" s="8"/>
      <c r="F583" s="8"/>
      <c r="J583" s="12"/>
      <c r="K583" s="12"/>
      <c r="L583" s="12"/>
      <c r="M583" s="12"/>
      <c r="X583" s="12"/>
      <c r="Y583" s="12"/>
      <c r="Z583" s="12"/>
      <c r="AA583" s="12"/>
      <c r="AB583" s="12"/>
      <c r="AH583" s="11"/>
    </row>
    <row r="584">
      <c r="A584" s="8"/>
      <c r="B584" s="8"/>
      <c r="C584" s="8"/>
      <c r="D584" s="8"/>
      <c r="E584" s="8"/>
      <c r="F584" s="8"/>
      <c r="J584" s="12"/>
      <c r="K584" s="12"/>
      <c r="L584" s="12"/>
      <c r="M584" s="12"/>
      <c r="X584" s="12"/>
      <c r="Y584" s="12"/>
      <c r="Z584" s="12"/>
      <c r="AA584" s="12"/>
      <c r="AB584" s="12"/>
      <c r="AH584" s="11"/>
    </row>
    <row r="585">
      <c r="A585" s="8"/>
      <c r="B585" s="8"/>
      <c r="C585" s="8"/>
      <c r="D585" s="8"/>
      <c r="E585" s="8"/>
      <c r="F585" s="8"/>
      <c r="J585" s="12"/>
      <c r="K585" s="12"/>
      <c r="L585" s="12"/>
      <c r="M585" s="12"/>
      <c r="X585" s="12"/>
      <c r="Y585" s="12"/>
      <c r="Z585" s="12"/>
      <c r="AA585" s="12"/>
      <c r="AB585" s="12"/>
      <c r="AH585" s="11"/>
    </row>
    <row r="586">
      <c r="A586" s="8"/>
      <c r="B586" s="8"/>
      <c r="C586" s="8"/>
      <c r="D586" s="8"/>
      <c r="E586" s="8"/>
      <c r="F586" s="8"/>
      <c r="J586" s="12"/>
      <c r="K586" s="12"/>
      <c r="L586" s="12"/>
      <c r="M586" s="12"/>
      <c r="X586" s="12"/>
      <c r="Y586" s="12"/>
      <c r="Z586" s="12"/>
      <c r="AA586" s="12"/>
      <c r="AB586" s="12"/>
      <c r="AH586" s="11"/>
    </row>
    <row r="587">
      <c r="A587" s="8"/>
      <c r="B587" s="8"/>
      <c r="C587" s="8"/>
      <c r="D587" s="8"/>
      <c r="E587" s="8"/>
      <c r="F587" s="8"/>
      <c r="J587" s="12"/>
      <c r="K587" s="12"/>
      <c r="L587" s="12"/>
      <c r="M587" s="12"/>
      <c r="X587" s="12"/>
      <c r="Y587" s="12"/>
      <c r="Z587" s="12"/>
      <c r="AA587" s="12"/>
      <c r="AB587" s="12"/>
      <c r="AH587" s="11"/>
    </row>
    <row r="588">
      <c r="A588" s="8"/>
      <c r="B588" s="8"/>
      <c r="C588" s="8"/>
      <c r="D588" s="8"/>
      <c r="E588" s="8"/>
      <c r="F588" s="8"/>
      <c r="J588" s="12"/>
      <c r="K588" s="12"/>
      <c r="L588" s="12"/>
      <c r="M588" s="12"/>
      <c r="X588" s="12"/>
      <c r="Y588" s="12"/>
      <c r="Z588" s="12"/>
      <c r="AA588" s="12"/>
      <c r="AB588" s="12"/>
      <c r="AH588" s="11"/>
    </row>
    <row r="589">
      <c r="A589" s="8"/>
      <c r="B589" s="8"/>
      <c r="C589" s="8"/>
      <c r="D589" s="8"/>
      <c r="E589" s="8"/>
      <c r="F589" s="8"/>
      <c r="J589" s="12"/>
      <c r="K589" s="12"/>
      <c r="L589" s="12"/>
      <c r="M589" s="12"/>
      <c r="X589" s="12"/>
      <c r="Y589" s="12"/>
      <c r="Z589" s="12"/>
      <c r="AA589" s="12"/>
      <c r="AB589" s="12"/>
      <c r="AH589" s="11"/>
    </row>
    <row r="590">
      <c r="A590" s="8"/>
      <c r="B590" s="8"/>
      <c r="C590" s="8"/>
      <c r="D590" s="8"/>
      <c r="E590" s="8"/>
      <c r="F590" s="8"/>
      <c r="J590" s="12"/>
      <c r="K590" s="12"/>
      <c r="L590" s="12"/>
      <c r="M590" s="12"/>
      <c r="X590" s="12"/>
      <c r="Y590" s="12"/>
      <c r="Z590" s="12"/>
      <c r="AA590" s="12"/>
      <c r="AB590" s="12"/>
      <c r="AH590" s="11"/>
    </row>
    <row r="591">
      <c r="A591" s="8"/>
      <c r="B591" s="8"/>
      <c r="C591" s="8"/>
      <c r="D591" s="8"/>
      <c r="E591" s="8"/>
      <c r="F591" s="8"/>
      <c r="J591" s="12"/>
      <c r="K591" s="12"/>
      <c r="L591" s="12"/>
      <c r="M591" s="12"/>
      <c r="X591" s="12"/>
      <c r="Y591" s="12"/>
      <c r="Z591" s="12"/>
      <c r="AA591" s="12"/>
      <c r="AB591" s="12"/>
      <c r="AH591" s="11"/>
    </row>
    <row r="592">
      <c r="A592" s="8"/>
      <c r="B592" s="8"/>
      <c r="C592" s="8"/>
      <c r="D592" s="8"/>
      <c r="E592" s="8"/>
      <c r="F592" s="8"/>
      <c r="J592" s="12"/>
      <c r="K592" s="12"/>
      <c r="L592" s="12"/>
      <c r="M592" s="12"/>
      <c r="X592" s="12"/>
      <c r="Y592" s="12"/>
      <c r="Z592" s="12"/>
      <c r="AA592" s="12"/>
      <c r="AB592" s="12"/>
      <c r="AH592" s="11"/>
    </row>
    <row r="593">
      <c r="A593" s="8"/>
      <c r="B593" s="8"/>
      <c r="C593" s="8"/>
      <c r="D593" s="8"/>
      <c r="E593" s="8"/>
      <c r="F593" s="8"/>
      <c r="J593" s="12"/>
      <c r="K593" s="12"/>
      <c r="L593" s="12"/>
      <c r="M593" s="12"/>
      <c r="X593" s="12"/>
      <c r="Y593" s="12"/>
      <c r="Z593" s="12"/>
      <c r="AA593" s="12"/>
      <c r="AB593" s="12"/>
      <c r="AH593" s="11"/>
    </row>
    <row r="594">
      <c r="A594" s="8"/>
      <c r="B594" s="8"/>
      <c r="C594" s="8"/>
      <c r="D594" s="8"/>
      <c r="E594" s="8"/>
      <c r="F594" s="8"/>
      <c r="J594" s="12"/>
      <c r="K594" s="12"/>
      <c r="L594" s="12"/>
      <c r="M594" s="12"/>
      <c r="X594" s="12"/>
      <c r="Y594" s="12"/>
      <c r="Z594" s="12"/>
      <c r="AA594" s="12"/>
      <c r="AB594" s="12"/>
      <c r="AH594" s="11"/>
    </row>
    <row r="595">
      <c r="A595" s="8"/>
      <c r="B595" s="8"/>
      <c r="C595" s="8"/>
      <c r="D595" s="8"/>
      <c r="E595" s="8"/>
      <c r="F595" s="8"/>
      <c r="J595" s="12"/>
      <c r="K595" s="12"/>
      <c r="L595" s="12"/>
      <c r="M595" s="12"/>
      <c r="X595" s="12"/>
      <c r="Y595" s="12"/>
      <c r="Z595" s="12"/>
      <c r="AA595" s="12"/>
      <c r="AB595" s="12"/>
      <c r="AH595" s="11"/>
    </row>
    <row r="596">
      <c r="A596" s="8"/>
      <c r="B596" s="8"/>
      <c r="C596" s="8"/>
      <c r="D596" s="8"/>
      <c r="E596" s="8"/>
      <c r="F596" s="8"/>
      <c r="J596" s="12"/>
      <c r="K596" s="12"/>
      <c r="L596" s="12"/>
      <c r="M596" s="12"/>
      <c r="X596" s="12"/>
      <c r="Y596" s="12"/>
      <c r="Z596" s="12"/>
      <c r="AA596" s="12"/>
      <c r="AB596" s="12"/>
      <c r="AH596" s="11"/>
    </row>
    <row r="597">
      <c r="A597" s="8"/>
      <c r="B597" s="8"/>
      <c r="C597" s="8"/>
      <c r="D597" s="8"/>
      <c r="E597" s="8"/>
      <c r="F597" s="8"/>
      <c r="J597" s="12"/>
      <c r="K597" s="12"/>
      <c r="L597" s="12"/>
      <c r="M597" s="12"/>
      <c r="X597" s="12"/>
      <c r="Y597" s="12"/>
      <c r="Z597" s="12"/>
      <c r="AA597" s="12"/>
      <c r="AB597" s="12"/>
      <c r="AH597" s="11"/>
    </row>
    <row r="598">
      <c r="A598" s="8"/>
      <c r="B598" s="8"/>
      <c r="C598" s="8"/>
      <c r="D598" s="8"/>
      <c r="E598" s="8"/>
      <c r="F598" s="8"/>
      <c r="J598" s="12"/>
      <c r="K598" s="12"/>
      <c r="L598" s="12"/>
      <c r="M598" s="12"/>
      <c r="X598" s="12"/>
      <c r="Y598" s="12"/>
      <c r="Z598" s="12"/>
      <c r="AA598" s="12"/>
      <c r="AB598" s="12"/>
      <c r="AH598" s="11"/>
    </row>
    <row r="599">
      <c r="A599" s="8"/>
      <c r="B599" s="8"/>
      <c r="C599" s="8"/>
      <c r="D599" s="8"/>
      <c r="E599" s="8"/>
      <c r="F599" s="8"/>
      <c r="J599" s="12"/>
      <c r="K599" s="12"/>
      <c r="L599" s="12"/>
      <c r="M599" s="12"/>
      <c r="X599" s="12"/>
      <c r="Y599" s="12"/>
      <c r="Z599" s="12"/>
      <c r="AA599" s="12"/>
      <c r="AB599" s="12"/>
      <c r="AH599" s="11"/>
    </row>
    <row r="600">
      <c r="A600" s="8"/>
      <c r="B600" s="8"/>
      <c r="C600" s="8"/>
      <c r="D600" s="8"/>
      <c r="E600" s="8"/>
      <c r="F600" s="8"/>
      <c r="J600" s="12"/>
      <c r="K600" s="12"/>
      <c r="L600" s="12"/>
      <c r="M600" s="12"/>
      <c r="X600" s="12"/>
      <c r="Y600" s="12"/>
      <c r="Z600" s="12"/>
      <c r="AA600" s="12"/>
      <c r="AB600" s="12"/>
      <c r="AH600" s="11"/>
    </row>
    <row r="601">
      <c r="A601" s="8"/>
      <c r="B601" s="8"/>
      <c r="C601" s="8"/>
      <c r="D601" s="8"/>
      <c r="E601" s="8"/>
      <c r="F601" s="8"/>
      <c r="J601" s="12"/>
      <c r="K601" s="12"/>
      <c r="L601" s="12"/>
      <c r="M601" s="12"/>
      <c r="X601" s="12"/>
      <c r="Y601" s="12"/>
      <c r="Z601" s="12"/>
      <c r="AA601" s="12"/>
      <c r="AB601" s="12"/>
      <c r="AH601" s="11"/>
    </row>
    <row r="602">
      <c r="A602" s="8"/>
      <c r="B602" s="8"/>
      <c r="C602" s="8"/>
      <c r="D602" s="8"/>
      <c r="E602" s="8"/>
      <c r="F602" s="8"/>
      <c r="J602" s="12"/>
      <c r="K602" s="12"/>
      <c r="L602" s="12"/>
      <c r="M602" s="12"/>
      <c r="X602" s="12"/>
      <c r="Y602" s="12"/>
      <c r="Z602" s="12"/>
      <c r="AA602" s="12"/>
      <c r="AB602" s="12"/>
      <c r="AH602" s="11"/>
    </row>
    <row r="603">
      <c r="A603" s="8"/>
      <c r="B603" s="8"/>
      <c r="C603" s="8"/>
      <c r="D603" s="8"/>
      <c r="E603" s="8"/>
      <c r="F603" s="8"/>
      <c r="J603" s="12"/>
      <c r="K603" s="12"/>
      <c r="L603" s="12"/>
      <c r="M603" s="12"/>
      <c r="X603" s="12"/>
      <c r="Y603" s="12"/>
      <c r="Z603" s="12"/>
      <c r="AA603" s="12"/>
      <c r="AB603" s="12"/>
      <c r="AH603" s="11"/>
    </row>
    <row r="604">
      <c r="A604" s="8"/>
      <c r="B604" s="8"/>
      <c r="C604" s="8"/>
      <c r="D604" s="8"/>
      <c r="E604" s="8"/>
      <c r="F604" s="8"/>
      <c r="J604" s="12"/>
      <c r="K604" s="12"/>
      <c r="L604" s="12"/>
      <c r="M604" s="12"/>
      <c r="X604" s="12"/>
      <c r="Y604" s="12"/>
      <c r="Z604" s="12"/>
      <c r="AA604" s="12"/>
      <c r="AB604" s="12"/>
      <c r="AH604" s="11"/>
    </row>
    <row r="605">
      <c r="A605" s="8"/>
      <c r="B605" s="8"/>
      <c r="C605" s="8"/>
      <c r="D605" s="8"/>
      <c r="E605" s="8"/>
      <c r="F605" s="8"/>
      <c r="J605" s="12"/>
      <c r="K605" s="12"/>
      <c r="L605" s="12"/>
      <c r="M605" s="12"/>
      <c r="X605" s="12"/>
      <c r="Y605" s="12"/>
      <c r="Z605" s="12"/>
      <c r="AA605" s="12"/>
      <c r="AB605" s="12"/>
      <c r="AH605" s="11"/>
    </row>
    <row r="606">
      <c r="A606" s="8"/>
      <c r="B606" s="8"/>
      <c r="C606" s="8"/>
      <c r="D606" s="8"/>
      <c r="E606" s="8"/>
      <c r="F606" s="8"/>
      <c r="J606" s="12"/>
      <c r="K606" s="12"/>
      <c r="L606" s="12"/>
      <c r="M606" s="12"/>
      <c r="X606" s="12"/>
      <c r="Y606" s="12"/>
      <c r="Z606" s="12"/>
      <c r="AA606" s="12"/>
      <c r="AB606" s="12"/>
      <c r="AH606" s="11"/>
    </row>
    <row r="607">
      <c r="A607" s="8"/>
      <c r="B607" s="8"/>
      <c r="C607" s="8"/>
      <c r="D607" s="8"/>
      <c r="E607" s="8"/>
      <c r="F607" s="8"/>
      <c r="J607" s="12"/>
      <c r="K607" s="12"/>
      <c r="L607" s="12"/>
      <c r="M607" s="12"/>
      <c r="X607" s="12"/>
      <c r="Y607" s="12"/>
      <c r="Z607" s="12"/>
      <c r="AA607" s="12"/>
      <c r="AB607" s="12"/>
      <c r="AH607" s="11"/>
    </row>
    <row r="608">
      <c r="A608" s="8"/>
      <c r="B608" s="8"/>
      <c r="C608" s="8"/>
      <c r="D608" s="8"/>
      <c r="E608" s="8"/>
      <c r="F608" s="8"/>
      <c r="J608" s="12"/>
      <c r="K608" s="12"/>
      <c r="L608" s="12"/>
      <c r="M608" s="12"/>
      <c r="X608" s="12"/>
      <c r="Y608" s="12"/>
      <c r="Z608" s="12"/>
      <c r="AA608" s="12"/>
      <c r="AB608" s="12"/>
      <c r="AH608" s="11"/>
    </row>
    <row r="609">
      <c r="A609" s="8"/>
      <c r="B609" s="8"/>
      <c r="C609" s="8"/>
      <c r="D609" s="8"/>
      <c r="E609" s="8"/>
      <c r="F609" s="8"/>
      <c r="J609" s="12"/>
      <c r="K609" s="12"/>
      <c r="L609" s="12"/>
      <c r="M609" s="12"/>
      <c r="X609" s="12"/>
      <c r="Y609" s="12"/>
      <c r="Z609" s="12"/>
      <c r="AA609" s="12"/>
      <c r="AB609" s="12"/>
      <c r="AH609" s="11"/>
    </row>
    <row r="610">
      <c r="A610" s="8"/>
      <c r="B610" s="8"/>
      <c r="C610" s="8"/>
      <c r="D610" s="8"/>
      <c r="E610" s="8"/>
      <c r="F610" s="8"/>
      <c r="J610" s="12"/>
      <c r="K610" s="12"/>
      <c r="L610" s="12"/>
      <c r="M610" s="12"/>
      <c r="X610" s="12"/>
      <c r="Y610" s="12"/>
      <c r="Z610" s="12"/>
      <c r="AA610" s="12"/>
      <c r="AB610" s="12"/>
      <c r="AH610" s="11"/>
    </row>
    <row r="611">
      <c r="A611" s="8"/>
      <c r="B611" s="8"/>
      <c r="C611" s="8"/>
      <c r="D611" s="8"/>
      <c r="E611" s="8"/>
      <c r="F611" s="8"/>
      <c r="J611" s="12"/>
      <c r="K611" s="12"/>
      <c r="L611" s="12"/>
      <c r="M611" s="12"/>
      <c r="X611" s="12"/>
      <c r="Y611" s="12"/>
      <c r="Z611" s="12"/>
      <c r="AA611" s="12"/>
      <c r="AB611" s="12"/>
      <c r="AH611" s="11"/>
    </row>
    <row r="612">
      <c r="A612" s="8"/>
      <c r="B612" s="8"/>
      <c r="C612" s="8"/>
      <c r="D612" s="8"/>
      <c r="E612" s="8"/>
      <c r="F612" s="8"/>
      <c r="J612" s="12"/>
      <c r="K612" s="12"/>
      <c r="L612" s="12"/>
      <c r="M612" s="12"/>
      <c r="X612" s="12"/>
      <c r="Y612" s="12"/>
      <c r="Z612" s="12"/>
      <c r="AA612" s="12"/>
      <c r="AB612" s="12"/>
      <c r="AH612" s="11"/>
    </row>
    <row r="613">
      <c r="A613" s="8"/>
      <c r="B613" s="8"/>
      <c r="C613" s="8"/>
      <c r="D613" s="8"/>
      <c r="E613" s="8"/>
      <c r="F613" s="8"/>
      <c r="J613" s="12"/>
      <c r="K613" s="12"/>
      <c r="L613" s="12"/>
      <c r="M613" s="12"/>
      <c r="X613" s="12"/>
      <c r="Y613" s="12"/>
      <c r="Z613" s="12"/>
      <c r="AA613" s="12"/>
      <c r="AB613" s="12"/>
      <c r="AH613" s="11"/>
    </row>
    <row r="614">
      <c r="A614" s="8"/>
      <c r="B614" s="8"/>
      <c r="C614" s="8"/>
      <c r="D614" s="8"/>
      <c r="E614" s="8"/>
      <c r="F614" s="8"/>
      <c r="J614" s="12"/>
      <c r="K614" s="12"/>
      <c r="L614" s="12"/>
      <c r="M614" s="12"/>
      <c r="X614" s="12"/>
      <c r="Y614" s="12"/>
      <c r="Z614" s="12"/>
      <c r="AA614" s="12"/>
      <c r="AB614" s="12"/>
      <c r="AH614" s="11"/>
    </row>
    <row r="615">
      <c r="A615" s="8"/>
      <c r="B615" s="8"/>
      <c r="C615" s="8"/>
      <c r="D615" s="8"/>
      <c r="E615" s="8"/>
      <c r="F615" s="8"/>
      <c r="J615" s="12"/>
      <c r="K615" s="12"/>
      <c r="L615" s="12"/>
      <c r="M615" s="12"/>
      <c r="X615" s="12"/>
      <c r="Y615" s="12"/>
      <c r="Z615" s="12"/>
      <c r="AA615" s="12"/>
      <c r="AB615" s="12"/>
      <c r="AH615" s="11"/>
    </row>
    <row r="616">
      <c r="A616" s="8"/>
      <c r="B616" s="8"/>
      <c r="C616" s="8"/>
      <c r="D616" s="8"/>
      <c r="E616" s="8"/>
      <c r="F616" s="8"/>
      <c r="J616" s="12"/>
      <c r="K616" s="12"/>
      <c r="L616" s="12"/>
      <c r="M616" s="12"/>
      <c r="X616" s="12"/>
      <c r="Y616" s="12"/>
      <c r="Z616" s="12"/>
      <c r="AA616" s="12"/>
      <c r="AB616" s="12"/>
      <c r="AH616" s="11"/>
    </row>
    <row r="617">
      <c r="A617" s="8"/>
      <c r="B617" s="8"/>
      <c r="C617" s="8"/>
      <c r="D617" s="8"/>
      <c r="E617" s="8"/>
      <c r="F617" s="8"/>
      <c r="J617" s="12"/>
      <c r="K617" s="12"/>
      <c r="L617" s="12"/>
      <c r="M617" s="12"/>
      <c r="X617" s="12"/>
      <c r="Y617" s="12"/>
      <c r="Z617" s="12"/>
      <c r="AA617" s="12"/>
      <c r="AB617" s="12"/>
      <c r="AH617" s="11"/>
    </row>
    <row r="618">
      <c r="A618" s="8"/>
      <c r="B618" s="8"/>
      <c r="C618" s="8"/>
      <c r="D618" s="8"/>
      <c r="E618" s="8"/>
      <c r="F618" s="8"/>
      <c r="J618" s="12"/>
      <c r="K618" s="12"/>
      <c r="L618" s="12"/>
      <c r="M618" s="12"/>
      <c r="X618" s="12"/>
      <c r="Y618" s="12"/>
      <c r="Z618" s="12"/>
      <c r="AA618" s="12"/>
      <c r="AB618" s="12"/>
      <c r="AH618" s="11"/>
    </row>
    <row r="619">
      <c r="A619" s="8"/>
      <c r="B619" s="8"/>
      <c r="C619" s="8"/>
      <c r="D619" s="8"/>
      <c r="E619" s="8"/>
      <c r="F619" s="8"/>
      <c r="J619" s="12"/>
      <c r="K619" s="12"/>
      <c r="L619" s="12"/>
      <c r="M619" s="12"/>
      <c r="X619" s="12"/>
      <c r="Y619" s="12"/>
      <c r="Z619" s="12"/>
      <c r="AA619" s="12"/>
      <c r="AB619" s="12"/>
      <c r="AH619" s="11"/>
    </row>
    <row r="620">
      <c r="A620" s="8"/>
      <c r="B620" s="8"/>
      <c r="C620" s="8"/>
      <c r="D620" s="8"/>
      <c r="E620" s="8"/>
      <c r="F620" s="8"/>
      <c r="J620" s="12"/>
      <c r="K620" s="12"/>
      <c r="L620" s="12"/>
      <c r="M620" s="12"/>
      <c r="X620" s="12"/>
      <c r="Y620" s="12"/>
      <c r="Z620" s="12"/>
      <c r="AA620" s="12"/>
      <c r="AB620" s="12"/>
      <c r="AH620" s="11"/>
    </row>
    <row r="621">
      <c r="A621" s="8"/>
      <c r="B621" s="8"/>
      <c r="C621" s="8"/>
      <c r="D621" s="8"/>
      <c r="E621" s="8"/>
      <c r="F621" s="8"/>
      <c r="J621" s="12"/>
      <c r="K621" s="12"/>
      <c r="L621" s="12"/>
      <c r="M621" s="12"/>
      <c r="X621" s="12"/>
      <c r="Y621" s="12"/>
      <c r="Z621" s="12"/>
      <c r="AA621" s="12"/>
      <c r="AB621" s="12"/>
      <c r="AH621" s="11"/>
    </row>
    <row r="622">
      <c r="A622" s="8"/>
      <c r="B622" s="8"/>
      <c r="C622" s="8"/>
      <c r="D622" s="8"/>
      <c r="E622" s="8"/>
      <c r="F622" s="8"/>
      <c r="J622" s="12"/>
      <c r="K622" s="12"/>
      <c r="L622" s="12"/>
      <c r="M622" s="12"/>
      <c r="X622" s="12"/>
      <c r="Y622" s="12"/>
      <c r="Z622" s="12"/>
      <c r="AA622" s="12"/>
      <c r="AB622" s="12"/>
      <c r="AH622" s="11"/>
    </row>
    <row r="623">
      <c r="A623" s="8"/>
      <c r="B623" s="8"/>
      <c r="C623" s="8"/>
      <c r="D623" s="8"/>
      <c r="E623" s="8"/>
      <c r="F623" s="8"/>
      <c r="J623" s="12"/>
      <c r="K623" s="12"/>
      <c r="L623" s="12"/>
      <c r="M623" s="12"/>
      <c r="X623" s="12"/>
      <c r="Y623" s="12"/>
      <c r="Z623" s="12"/>
      <c r="AA623" s="12"/>
      <c r="AB623" s="12"/>
      <c r="AH623" s="11"/>
    </row>
    <row r="624">
      <c r="A624" s="8"/>
      <c r="B624" s="8"/>
      <c r="C624" s="8"/>
      <c r="D624" s="8"/>
      <c r="E624" s="8"/>
      <c r="F624" s="8"/>
      <c r="J624" s="12"/>
      <c r="K624" s="12"/>
      <c r="L624" s="12"/>
      <c r="M624" s="12"/>
      <c r="X624" s="12"/>
      <c r="Y624" s="12"/>
      <c r="Z624" s="12"/>
      <c r="AA624" s="12"/>
      <c r="AB624" s="12"/>
      <c r="AH624" s="11"/>
    </row>
    <row r="625">
      <c r="A625" s="8"/>
      <c r="B625" s="8"/>
      <c r="C625" s="8"/>
      <c r="D625" s="8"/>
      <c r="E625" s="8"/>
      <c r="F625" s="8"/>
      <c r="J625" s="12"/>
      <c r="K625" s="12"/>
      <c r="L625" s="12"/>
      <c r="M625" s="12"/>
      <c r="X625" s="12"/>
      <c r="Y625" s="12"/>
      <c r="Z625" s="12"/>
      <c r="AA625" s="12"/>
      <c r="AB625" s="12"/>
      <c r="AH625" s="11"/>
    </row>
    <row r="626">
      <c r="A626" s="8"/>
      <c r="B626" s="8"/>
      <c r="C626" s="8"/>
      <c r="D626" s="8"/>
      <c r="E626" s="8"/>
      <c r="F626" s="8"/>
      <c r="J626" s="12"/>
      <c r="K626" s="12"/>
      <c r="L626" s="12"/>
      <c r="M626" s="12"/>
      <c r="X626" s="12"/>
      <c r="Y626" s="12"/>
      <c r="Z626" s="12"/>
      <c r="AA626" s="12"/>
      <c r="AB626" s="12"/>
      <c r="AH626" s="11"/>
    </row>
    <row r="627">
      <c r="A627" s="8"/>
      <c r="B627" s="8"/>
      <c r="C627" s="8"/>
      <c r="D627" s="8"/>
      <c r="E627" s="8"/>
      <c r="F627" s="8"/>
      <c r="J627" s="12"/>
      <c r="K627" s="12"/>
      <c r="L627" s="12"/>
      <c r="M627" s="12"/>
      <c r="X627" s="12"/>
      <c r="Y627" s="12"/>
      <c r="Z627" s="12"/>
      <c r="AA627" s="12"/>
      <c r="AB627" s="12"/>
      <c r="AH627" s="11"/>
    </row>
    <row r="628">
      <c r="A628" s="8"/>
      <c r="B628" s="8"/>
      <c r="C628" s="8"/>
      <c r="D628" s="8"/>
      <c r="E628" s="8"/>
      <c r="F628" s="8"/>
      <c r="J628" s="12"/>
      <c r="K628" s="12"/>
      <c r="L628" s="12"/>
      <c r="M628" s="12"/>
      <c r="X628" s="12"/>
      <c r="Y628" s="12"/>
      <c r="Z628" s="12"/>
      <c r="AA628" s="12"/>
      <c r="AB628" s="12"/>
      <c r="AH628" s="11"/>
    </row>
    <row r="629">
      <c r="A629" s="8"/>
      <c r="B629" s="8"/>
      <c r="C629" s="8"/>
      <c r="D629" s="8"/>
      <c r="E629" s="8"/>
      <c r="F629" s="8"/>
      <c r="J629" s="12"/>
      <c r="K629" s="12"/>
      <c r="L629" s="12"/>
      <c r="M629" s="12"/>
      <c r="X629" s="12"/>
      <c r="Y629" s="12"/>
      <c r="Z629" s="12"/>
      <c r="AA629" s="12"/>
      <c r="AB629" s="12"/>
      <c r="AH629" s="11"/>
    </row>
    <row r="630">
      <c r="A630" s="8"/>
      <c r="B630" s="8"/>
      <c r="C630" s="8"/>
      <c r="D630" s="8"/>
      <c r="E630" s="8"/>
      <c r="F630" s="8"/>
      <c r="J630" s="12"/>
      <c r="K630" s="12"/>
      <c r="L630" s="12"/>
      <c r="M630" s="12"/>
      <c r="X630" s="12"/>
      <c r="Y630" s="12"/>
      <c r="Z630" s="12"/>
      <c r="AA630" s="12"/>
      <c r="AB630" s="12"/>
      <c r="AH630" s="11"/>
    </row>
    <row r="631">
      <c r="A631" s="8"/>
      <c r="B631" s="8"/>
      <c r="C631" s="8"/>
      <c r="D631" s="8"/>
      <c r="E631" s="8"/>
      <c r="F631" s="8"/>
      <c r="J631" s="12"/>
      <c r="K631" s="12"/>
      <c r="L631" s="12"/>
      <c r="M631" s="12"/>
      <c r="X631" s="12"/>
      <c r="Y631" s="12"/>
      <c r="Z631" s="12"/>
      <c r="AA631" s="12"/>
      <c r="AB631" s="12"/>
      <c r="AH631" s="11"/>
    </row>
    <row r="632">
      <c r="A632" s="8"/>
      <c r="B632" s="8"/>
      <c r="C632" s="8"/>
      <c r="D632" s="8"/>
      <c r="E632" s="8"/>
      <c r="F632" s="8"/>
      <c r="J632" s="12"/>
      <c r="K632" s="12"/>
      <c r="L632" s="12"/>
      <c r="M632" s="12"/>
      <c r="X632" s="12"/>
      <c r="Y632" s="12"/>
      <c r="Z632" s="12"/>
      <c r="AA632" s="12"/>
      <c r="AB632" s="12"/>
      <c r="AH632" s="11"/>
    </row>
    <row r="633">
      <c r="A633" s="8"/>
      <c r="B633" s="8"/>
      <c r="C633" s="8"/>
      <c r="D633" s="8"/>
      <c r="E633" s="8"/>
      <c r="F633" s="8"/>
      <c r="J633" s="12"/>
      <c r="K633" s="12"/>
      <c r="L633" s="12"/>
      <c r="M633" s="12"/>
      <c r="X633" s="12"/>
      <c r="Y633" s="12"/>
      <c r="Z633" s="12"/>
      <c r="AA633" s="12"/>
      <c r="AB633" s="12"/>
      <c r="AH633" s="11"/>
    </row>
    <row r="634">
      <c r="A634" s="8"/>
      <c r="B634" s="8"/>
      <c r="C634" s="8"/>
      <c r="D634" s="8"/>
      <c r="E634" s="8"/>
      <c r="F634" s="8"/>
      <c r="J634" s="12"/>
      <c r="K634" s="12"/>
      <c r="L634" s="12"/>
      <c r="M634" s="12"/>
      <c r="X634" s="12"/>
      <c r="Y634" s="12"/>
      <c r="Z634" s="12"/>
      <c r="AA634" s="12"/>
      <c r="AB634" s="12"/>
      <c r="AH634" s="11"/>
    </row>
    <row r="635">
      <c r="A635" s="8"/>
      <c r="B635" s="8"/>
      <c r="C635" s="8"/>
      <c r="D635" s="8"/>
      <c r="E635" s="8"/>
      <c r="F635" s="8"/>
      <c r="J635" s="12"/>
      <c r="K635" s="12"/>
      <c r="L635" s="12"/>
      <c r="M635" s="12"/>
      <c r="X635" s="12"/>
      <c r="Y635" s="12"/>
      <c r="Z635" s="12"/>
      <c r="AA635" s="12"/>
      <c r="AB635" s="12"/>
      <c r="AH635" s="11"/>
    </row>
    <row r="636">
      <c r="A636" s="8"/>
      <c r="B636" s="8"/>
      <c r="C636" s="8"/>
      <c r="D636" s="8"/>
      <c r="E636" s="8"/>
      <c r="F636" s="8"/>
      <c r="J636" s="12"/>
      <c r="K636" s="12"/>
      <c r="L636" s="12"/>
      <c r="M636" s="12"/>
      <c r="X636" s="12"/>
      <c r="Y636" s="12"/>
      <c r="Z636" s="12"/>
      <c r="AA636" s="12"/>
      <c r="AB636" s="12"/>
      <c r="AH636" s="11"/>
    </row>
    <row r="637">
      <c r="A637" s="8"/>
      <c r="B637" s="8"/>
      <c r="C637" s="8"/>
      <c r="D637" s="8"/>
      <c r="E637" s="8"/>
      <c r="F637" s="8"/>
      <c r="J637" s="12"/>
      <c r="K637" s="12"/>
      <c r="L637" s="12"/>
      <c r="M637" s="12"/>
      <c r="X637" s="12"/>
      <c r="Y637" s="12"/>
      <c r="Z637" s="12"/>
      <c r="AA637" s="12"/>
      <c r="AB637" s="12"/>
      <c r="AH637" s="11"/>
    </row>
    <row r="638">
      <c r="A638" s="8"/>
      <c r="B638" s="8"/>
      <c r="C638" s="8"/>
      <c r="D638" s="8"/>
      <c r="E638" s="8"/>
      <c r="F638" s="8"/>
      <c r="J638" s="12"/>
      <c r="K638" s="12"/>
      <c r="L638" s="12"/>
      <c r="M638" s="12"/>
      <c r="X638" s="12"/>
      <c r="Y638" s="12"/>
      <c r="Z638" s="12"/>
      <c r="AA638" s="12"/>
      <c r="AB638" s="12"/>
      <c r="AH638" s="11"/>
    </row>
    <row r="639">
      <c r="A639" s="8"/>
      <c r="B639" s="8"/>
      <c r="C639" s="8"/>
      <c r="D639" s="8"/>
      <c r="E639" s="8"/>
      <c r="F639" s="8"/>
      <c r="J639" s="12"/>
      <c r="K639" s="12"/>
      <c r="L639" s="12"/>
      <c r="M639" s="12"/>
      <c r="X639" s="12"/>
      <c r="Y639" s="12"/>
      <c r="Z639" s="12"/>
      <c r="AA639" s="12"/>
      <c r="AB639" s="12"/>
      <c r="AH639" s="11"/>
    </row>
    <row r="640">
      <c r="A640" s="8"/>
      <c r="B640" s="8"/>
      <c r="C640" s="8"/>
      <c r="D640" s="8"/>
      <c r="E640" s="8"/>
      <c r="F640" s="8"/>
      <c r="J640" s="12"/>
      <c r="K640" s="12"/>
      <c r="L640" s="12"/>
      <c r="M640" s="12"/>
      <c r="X640" s="12"/>
      <c r="Y640" s="12"/>
      <c r="Z640" s="12"/>
      <c r="AA640" s="12"/>
      <c r="AB640" s="12"/>
      <c r="AH640" s="11"/>
    </row>
    <row r="641">
      <c r="A641" s="8"/>
      <c r="B641" s="8"/>
      <c r="C641" s="8"/>
      <c r="D641" s="8"/>
      <c r="E641" s="8"/>
      <c r="F641" s="8"/>
      <c r="J641" s="12"/>
      <c r="K641" s="12"/>
      <c r="L641" s="12"/>
      <c r="M641" s="12"/>
      <c r="X641" s="12"/>
      <c r="Y641" s="12"/>
      <c r="Z641" s="12"/>
      <c r="AA641" s="12"/>
      <c r="AB641" s="12"/>
      <c r="AH641" s="11"/>
    </row>
    <row r="642">
      <c r="A642" s="8"/>
      <c r="B642" s="8"/>
      <c r="C642" s="8"/>
      <c r="D642" s="8"/>
      <c r="E642" s="8"/>
      <c r="F642" s="8"/>
      <c r="J642" s="12"/>
      <c r="K642" s="12"/>
      <c r="L642" s="12"/>
      <c r="M642" s="12"/>
      <c r="X642" s="12"/>
      <c r="Y642" s="12"/>
      <c r="Z642" s="12"/>
      <c r="AA642" s="12"/>
      <c r="AB642" s="12"/>
      <c r="AH642" s="11"/>
    </row>
    <row r="643">
      <c r="A643" s="8"/>
      <c r="B643" s="8"/>
      <c r="C643" s="8"/>
      <c r="D643" s="8"/>
      <c r="E643" s="8"/>
      <c r="F643" s="8"/>
      <c r="J643" s="12"/>
      <c r="K643" s="12"/>
      <c r="L643" s="12"/>
      <c r="M643" s="12"/>
      <c r="X643" s="12"/>
      <c r="Y643" s="12"/>
      <c r="Z643" s="12"/>
      <c r="AA643" s="12"/>
      <c r="AB643" s="12"/>
      <c r="AH643" s="11"/>
    </row>
    <row r="644">
      <c r="A644" s="8"/>
      <c r="B644" s="8"/>
      <c r="C644" s="8"/>
      <c r="D644" s="8"/>
      <c r="E644" s="8"/>
      <c r="F644" s="8"/>
      <c r="J644" s="12"/>
      <c r="K644" s="12"/>
      <c r="L644" s="12"/>
      <c r="M644" s="12"/>
      <c r="X644" s="12"/>
      <c r="Y644" s="12"/>
      <c r="Z644" s="12"/>
      <c r="AA644" s="12"/>
      <c r="AB644" s="12"/>
      <c r="AH644" s="11"/>
    </row>
    <row r="645">
      <c r="A645" s="8"/>
      <c r="B645" s="8"/>
      <c r="C645" s="8"/>
      <c r="D645" s="8"/>
      <c r="E645" s="8"/>
      <c r="F645" s="8"/>
      <c r="J645" s="12"/>
      <c r="K645" s="12"/>
      <c r="L645" s="12"/>
      <c r="M645" s="12"/>
      <c r="X645" s="12"/>
      <c r="Y645" s="12"/>
      <c r="Z645" s="12"/>
      <c r="AA645" s="12"/>
      <c r="AB645" s="12"/>
      <c r="AH645" s="11"/>
    </row>
    <row r="646">
      <c r="A646" s="8"/>
      <c r="B646" s="8"/>
      <c r="C646" s="8"/>
      <c r="D646" s="8"/>
      <c r="E646" s="8"/>
      <c r="F646" s="8"/>
      <c r="J646" s="12"/>
      <c r="K646" s="12"/>
      <c r="L646" s="12"/>
      <c r="M646" s="12"/>
      <c r="X646" s="12"/>
      <c r="Y646" s="12"/>
      <c r="Z646" s="12"/>
      <c r="AA646" s="12"/>
      <c r="AB646" s="12"/>
      <c r="AH646" s="11"/>
    </row>
    <row r="647">
      <c r="A647" s="8"/>
      <c r="B647" s="8"/>
      <c r="C647" s="8"/>
      <c r="D647" s="8"/>
      <c r="E647" s="8"/>
      <c r="F647" s="8"/>
      <c r="J647" s="12"/>
      <c r="K647" s="12"/>
      <c r="L647" s="12"/>
      <c r="M647" s="12"/>
      <c r="X647" s="12"/>
      <c r="Y647" s="12"/>
      <c r="Z647" s="12"/>
      <c r="AA647" s="12"/>
      <c r="AB647" s="12"/>
      <c r="AH647" s="11"/>
    </row>
    <row r="648">
      <c r="A648" s="8"/>
      <c r="B648" s="8"/>
      <c r="C648" s="8"/>
      <c r="D648" s="8"/>
      <c r="E648" s="8"/>
      <c r="F648" s="8"/>
      <c r="J648" s="12"/>
      <c r="K648" s="12"/>
      <c r="L648" s="12"/>
      <c r="M648" s="12"/>
      <c r="X648" s="12"/>
      <c r="Y648" s="12"/>
      <c r="Z648" s="12"/>
      <c r="AA648" s="12"/>
      <c r="AB648" s="12"/>
      <c r="AH648" s="11"/>
    </row>
    <row r="649">
      <c r="A649" s="8"/>
      <c r="B649" s="8"/>
      <c r="C649" s="8"/>
      <c r="D649" s="8"/>
      <c r="E649" s="8"/>
      <c r="F649" s="8"/>
      <c r="J649" s="12"/>
      <c r="K649" s="12"/>
      <c r="L649" s="12"/>
      <c r="M649" s="12"/>
      <c r="X649" s="12"/>
      <c r="Y649" s="12"/>
      <c r="Z649" s="12"/>
      <c r="AA649" s="12"/>
      <c r="AB649" s="12"/>
      <c r="AH649" s="11"/>
    </row>
    <row r="650">
      <c r="A650" s="8"/>
      <c r="B650" s="8"/>
      <c r="C650" s="8"/>
      <c r="D650" s="8"/>
      <c r="E650" s="8"/>
      <c r="F650" s="8"/>
      <c r="J650" s="12"/>
      <c r="K650" s="12"/>
      <c r="L650" s="12"/>
      <c r="M650" s="12"/>
      <c r="X650" s="12"/>
      <c r="Y650" s="12"/>
      <c r="Z650" s="12"/>
      <c r="AA650" s="12"/>
      <c r="AB650" s="12"/>
      <c r="AH650" s="11"/>
    </row>
    <row r="651">
      <c r="A651" s="8"/>
      <c r="B651" s="8"/>
      <c r="C651" s="8"/>
      <c r="D651" s="8"/>
      <c r="E651" s="8"/>
      <c r="F651" s="8"/>
      <c r="J651" s="12"/>
      <c r="K651" s="12"/>
      <c r="L651" s="12"/>
      <c r="M651" s="12"/>
      <c r="X651" s="12"/>
      <c r="Y651" s="12"/>
      <c r="Z651" s="12"/>
      <c r="AA651" s="12"/>
      <c r="AB651" s="12"/>
      <c r="AH651" s="11"/>
    </row>
    <row r="652">
      <c r="A652" s="8"/>
      <c r="B652" s="8"/>
      <c r="C652" s="8"/>
      <c r="D652" s="8"/>
      <c r="E652" s="8"/>
      <c r="F652" s="8"/>
      <c r="J652" s="12"/>
      <c r="K652" s="12"/>
      <c r="L652" s="12"/>
      <c r="M652" s="12"/>
      <c r="X652" s="12"/>
      <c r="Y652" s="12"/>
      <c r="Z652" s="12"/>
      <c r="AA652" s="12"/>
      <c r="AB652" s="12"/>
      <c r="AH652" s="11"/>
    </row>
    <row r="653">
      <c r="A653" s="8"/>
      <c r="B653" s="8"/>
      <c r="C653" s="8"/>
      <c r="D653" s="8"/>
      <c r="E653" s="8"/>
      <c r="F653" s="8"/>
      <c r="J653" s="12"/>
      <c r="K653" s="12"/>
      <c r="L653" s="12"/>
      <c r="M653" s="12"/>
      <c r="X653" s="12"/>
      <c r="Y653" s="12"/>
      <c r="Z653" s="12"/>
      <c r="AA653" s="12"/>
      <c r="AB653" s="12"/>
      <c r="AH653" s="11"/>
    </row>
    <row r="654">
      <c r="A654" s="8"/>
      <c r="B654" s="8"/>
      <c r="C654" s="8"/>
      <c r="D654" s="8"/>
      <c r="E654" s="8"/>
      <c r="F654" s="8"/>
      <c r="J654" s="12"/>
      <c r="K654" s="12"/>
      <c r="L654" s="12"/>
      <c r="M654" s="12"/>
      <c r="X654" s="12"/>
      <c r="Y654" s="12"/>
      <c r="Z654" s="12"/>
      <c r="AA654" s="12"/>
      <c r="AB654" s="12"/>
      <c r="AH654" s="11"/>
    </row>
    <row r="655">
      <c r="A655" s="8"/>
      <c r="B655" s="8"/>
      <c r="C655" s="8"/>
      <c r="D655" s="8"/>
      <c r="E655" s="8"/>
      <c r="F655" s="8"/>
      <c r="J655" s="12"/>
      <c r="K655" s="12"/>
      <c r="L655" s="12"/>
      <c r="M655" s="12"/>
      <c r="X655" s="12"/>
      <c r="Y655" s="12"/>
      <c r="Z655" s="12"/>
      <c r="AA655" s="12"/>
      <c r="AB655" s="12"/>
      <c r="AH655" s="11"/>
    </row>
    <row r="656">
      <c r="A656" s="8"/>
      <c r="B656" s="8"/>
      <c r="C656" s="8"/>
      <c r="D656" s="8"/>
      <c r="E656" s="8"/>
      <c r="F656" s="8"/>
      <c r="J656" s="12"/>
      <c r="K656" s="12"/>
      <c r="L656" s="12"/>
      <c r="M656" s="12"/>
      <c r="X656" s="12"/>
      <c r="Y656" s="12"/>
      <c r="Z656" s="12"/>
      <c r="AA656" s="12"/>
      <c r="AB656" s="12"/>
      <c r="AH656" s="11"/>
    </row>
    <row r="657">
      <c r="A657" s="8"/>
      <c r="B657" s="8"/>
      <c r="C657" s="8"/>
      <c r="D657" s="8"/>
      <c r="E657" s="8"/>
      <c r="F657" s="8"/>
      <c r="J657" s="12"/>
      <c r="K657" s="12"/>
      <c r="L657" s="12"/>
      <c r="M657" s="12"/>
      <c r="X657" s="12"/>
      <c r="Y657" s="12"/>
      <c r="Z657" s="12"/>
      <c r="AA657" s="12"/>
      <c r="AB657" s="12"/>
      <c r="AH657" s="11"/>
    </row>
    <row r="658">
      <c r="A658" s="8"/>
      <c r="B658" s="8"/>
      <c r="C658" s="8"/>
      <c r="D658" s="8"/>
      <c r="E658" s="8"/>
      <c r="F658" s="8"/>
      <c r="J658" s="12"/>
      <c r="K658" s="12"/>
      <c r="L658" s="12"/>
      <c r="M658" s="12"/>
      <c r="X658" s="12"/>
      <c r="Y658" s="12"/>
      <c r="Z658" s="12"/>
      <c r="AA658" s="12"/>
      <c r="AB658" s="12"/>
      <c r="AH658" s="11"/>
    </row>
    <row r="659">
      <c r="A659" s="8"/>
      <c r="B659" s="8"/>
      <c r="C659" s="8"/>
      <c r="D659" s="8"/>
      <c r="E659" s="8"/>
      <c r="F659" s="8"/>
      <c r="J659" s="12"/>
      <c r="K659" s="12"/>
      <c r="L659" s="12"/>
      <c r="M659" s="12"/>
      <c r="X659" s="12"/>
      <c r="Y659" s="12"/>
      <c r="Z659" s="12"/>
      <c r="AA659" s="12"/>
      <c r="AB659" s="12"/>
      <c r="AH659" s="11"/>
    </row>
    <row r="660">
      <c r="A660" s="8"/>
      <c r="B660" s="8"/>
      <c r="C660" s="8"/>
      <c r="D660" s="8"/>
      <c r="E660" s="8"/>
      <c r="F660" s="8"/>
      <c r="J660" s="12"/>
      <c r="K660" s="12"/>
      <c r="L660" s="12"/>
      <c r="M660" s="12"/>
      <c r="X660" s="12"/>
      <c r="Y660" s="12"/>
      <c r="Z660" s="12"/>
      <c r="AA660" s="12"/>
      <c r="AB660" s="12"/>
      <c r="AH660" s="11"/>
    </row>
    <row r="661">
      <c r="A661" s="8"/>
      <c r="B661" s="8"/>
      <c r="C661" s="8"/>
      <c r="D661" s="8"/>
      <c r="E661" s="8"/>
      <c r="F661" s="8"/>
      <c r="J661" s="12"/>
      <c r="K661" s="12"/>
      <c r="L661" s="12"/>
      <c r="M661" s="12"/>
      <c r="X661" s="12"/>
      <c r="Y661" s="12"/>
      <c r="Z661" s="12"/>
      <c r="AA661" s="12"/>
      <c r="AB661" s="12"/>
      <c r="AH661" s="11"/>
    </row>
    <row r="662">
      <c r="A662" s="8"/>
      <c r="B662" s="8"/>
      <c r="C662" s="8"/>
      <c r="D662" s="8"/>
      <c r="E662" s="8"/>
      <c r="F662" s="8"/>
      <c r="J662" s="12"/>
      <c r="K662" s="12"/>
      <c r="L662" s="12"/>
      <c r="M662" s="12"/>
      <c r="X662" s="12"/>
      <c r="Y662" s="12"/>
      <c r="Z662" s="12"/>
      <c r="AA662" s="12"/>
      <c r="AB662" s="12"/>
      <c r="AH662" s="11"/>
    </row>
    <row r="663">
      <c r="A663" s="8"/>
      <c r="B663" s="8"/>
      <c r="C663" s="8"/>
      <c r="D663" s="8"/>
      <c r="E663" s="8"/>
      <c r="F663" s="8"/>
      <c r="J663" s="12"/>
      <c r="K663" s="12"/>
      <c r="L663" s="12"/>
      <c r="M663" s="12"/>
      <c r="X663" s="12"/>
      <c r="Y663" s="12"/>
      <c r="Z663" s="12"/>
      <c r="AA663" s="12"/>
      <c r="AB663" s="12"/>
      <c r="AH663" s="11"/>
    </row>
    <row r="664">
      <c r="A664" s="8"/>
      <c r="B664" s="8"/>
      <c r="C664" s="8"/>
      <c r="D664" s="8"/>
      <c r="E664" s="8"/>
      <c r="F664" s="8"/>
      <c r="J664" s="12"/>
      <c r="K664" s="12"/>
      <c r="L664" s="12"/>
      <c r="M664" s="12"/>
      <c r="X664" s="12"/>
      <c r="Y664" s="12"/>
      <c r="Z664" s="12"/>
      <c r="AA664" s="12"/>
      <c r="AB664" s="12"/>
      <c r="AH664" s="11"/>
    </row>
    <row r="665">
      <c r="A665" s="8"/>
      <c r="B665" s="8"/>
      <c r="C665" s="8"/>
      <c r="D665" s="8"/>
      <c r="E665" s="8"/>
      <c r="F665" s="8"/>
      <c r="J665" s="12"/>
      <c r="K665" s="12"/>
      <c r="L665" s="12"/>
      <c r="M665" s="12"/>
      <c r="X665" s="12"/>
      <c r="Y665" s="12"/>
      <c r="Z665" s="12"/>
      <c r="AA665" s="12"/>
      <c r="AB665" s="12"/>
      <c r="AH665" s="11"/>
    </row>
    <row r="666">
      <c r="A666" s="8"/>
      <c r="B666" s="8"/>
      <c r="C666" s="8"/>
      <c r="D666" s="8"/>
      <c r="E666" s="8"/>
      <c r="F666" s="8"/>
      <c r="J666" s="12"/>
      <c r="K666" s="12"/>
      <c r="L666" s="12"/>
      <c r="M666" s="12"/>
      <c r="X666" s="12"/>
      <c r="Y666" s="12"/>
      <c r="Z666" s="12"/>
      <c r="AA666" s="12"/>
      <c r="AB666" s="12"/>
      <c r="AH666" s="11"/>
    </row>
    <row r="667">
      <c r="A667" s="8"/>
      <c r="B667" s="8"/>
      <c r="C667" s="8"/>
      <c r="D667" s="8"/>
      <c r="E667" s="8"/>
      <c r="F667" s="8"/>
      <c r="J667" s="12"/>
      <c r="K667" s="12"/>
      <c r="L667" s="12"/>
      <c r="M667" s="12"/>
      <c r="X667" s="12"/>
      <c r="Y667" s="12"/>
      <c r="Z667" s="12"/>
      <c r="AA667" s="12"/>
      <c r="AB667" s="12"/>
      <c r="AH667" s="11"/>
    </row>
    <row r="668">
      <c r="A668" s="8"/>
      <c r="B668" s="8"/>
      <c r="C668" s="8"/>
      <c r="D668" s="8"/>
      <c r="E668" s="8"/>
      <c r="F668" s="8"/>
      <c r="J668" s="12"/>
      <c r="K668" s="12"/>
      <c r="L668" s="12"/>
      <c r="M668" s="12"/>
      <c r="X668" s="12"/>
      <c r="Y668" s="12"/>
      <c r="Z668" s="12"/>
      <c r="AA668" s="12"/>
      <c r="AB668" s="12"/>
      <c r="AH668" s="11"/>
    </row>
    <row r="669">
      <c r="A669" s="8"/>
      <c r="B669" s="8"/>
      <c r="C669" s="8"/>
      <c r="D669" s="8"/>
      <c r="E669" s="8"/>
      <c r="F669" s="8"/>
      <c r="J669" s="12"/>
      <c r="K669" s="12"/>
      <c r="L669" s="12"/>
      <c r="M669" s="12"/>
      <c r="X669" s="12"/>
      <c r="Y669" s="12"/>
      <c r="Z669" s="12"/>
      <c r="AA669" s="12"/>
      <c r="AB669" s="12"/>
      <c r="AH669" s="11"/>
    </row>
    <row r="670">
      <c r="A670" s="8"/>
      <c r="B670" s="8"/>
      <c r="C670" s="8"/>
      <c r="D670" s="8"/>
      <c r="E670" s="8"/>
      <c r="F670" s="8"/>
      <c r="J670" s="12"/>
      <c r="K670" s="12"/>
      <c r="L670" s="12"/>
      <c r="M670" s="12"/>
      <c r="X670" s="12"/>
      <c r="Y670" s="12"/>
      <c r="Z670" s="12"/>
      <c r="AA670" s="12"/>
      <c r="AB670" s="12"/>
      <c r="AH670" s="11"/>
    </row>
    <row r="671">
      <c r="A671" s="8"/>
      <c r="B671" s="8"/>
      <c r="C671" s="8"/>
      <c r="D671" s="8"/>
      <c r="E671" s="8"/>
      <c r="F671" s="8"/>
      <c r="J671" s="12"/>
      <c r="K671" s="12"/>
      <c r="L671" s="12"/>
      <c r="M671" s="12"/>
      <c r="X671" s="12"/>
      <c r="Y671" s="12"/>
      <c r="Z671" s="12"/>
      <c r="AA671" s="12"/>
      <c r="AB671" s="12"/>
      <c r="AH671" s="11"/>
    </row>
    <row r="672">
      <c r="A672" s="8"/>
      <c r="B672" s="8"/>
      <c r="C672" s="8"/>
      <c r="D672" s="8"/>
      <c r="E672" s="8"/>
      <c r="F672" s="8"/>
      <c r="J672" s="12"/>
      <c r="K672" s="12"/>
      <c r="L672" s="12"/>
      <c r="M672" s="12"/>
      <c r="X672" s="12"/>
      <c r="Y672" s="12"/>
      <c r="Z672" s="12"/>
      <c r="AA672" s="12"/>
      <c r="AB672" s="12"/>
      <c r="AH672" s="11"/>
    </row>
    <row r="673">
      <c r="A673" s="8"/>
      <c r="B673" s="8"/>
      <c r="C673" s="8"/>
      <c r="D673" s="8"/>
      <c r="E673" s="8"/>
      <c r="F673" s="8"/>
      <c r="J673" s="12"/>
      <c r="K673" s="12"/>
      <c r="L673" s="12"/>
      <c r="M673" s="12"/>
      <c r="X673" s="12"/>
      <c r="Y673" s="12"/>
      <c r="Z673" s="12"/>
      <c r="AA673" s="12"/>
      <c r="AB673" s="12"/>
      <c r="AH673" s="11"/>
    </row>
    <row r="674">
      <c r="A674" s="8"/>
      <c r="B674" s="8"/>
      <c r="C674" s="8"/>
      <c r="D674" s="8"/>
      <c r="E674" s="8"/>
      <c r="F674" s="8"/>
      <c r="J674" s="12"/>
      <c r="K674" s="12"/>
      <c r="L674" s="12"/>
      <c r="M674" s="12"/>
      <c r="X674" s="12"/>
      <c r="Y674" s="12"/>
      <c r="Z674" s="12"/>
      <c r="AA674" s="12"/>
      <c r="AB674" s="12"/>
      <c r="AH674" s="11"/>
    </row>
    <row r="675">
      <c r="A675" s="8"/>
      <c r="B675" s="8"/>
      <c r="C675" s="8"/>
      <c r="D675" s="8"/>
      <c r="E675" s="8"/>
      <c r="F675" s="8"/>
      <c r="J675" s="12"/>
      <c r="K675" s="12"/>
      <c r="L675" s="12"/>
      <c r="M675" s="12"/>
      <c r="X675" s="12"/>
      <c r="Y675" s="12"/>
      <c r="Z675" s="12"/>
      <c r="AA675" s="12"/>
      <c r="AB675" s="12"/>
      <c r="AH675" s="11"/>
    </row>
    <row r="676">
      <c r="A676" s="8"/>
      <c r="B676" s="8"/>
      <c r="C676" s="8"/>
      <c r="D676" s="8"/>
      <c r="E676" s="8"/>
      <c r="F676" s="8"/>
      <c r="J676" s="12"/>
      <c r="K676" s="12"/>
      <c r="L676" s="12"/>
      <c r="M676" s="12"/>
      <c r="X676" s="12"/>
      <c r="Y676" s="12"/>
      <c r="Z676" s="12"/>
      <c r="AA676" s="12"/>
      <c r="AB676" s="12"/>
      <c r="AH676" s="11"/>
    </row>
    <row r="677">
      <c r="A677" s="8"/>
      <c r="B677" s="8"/>
      <c r="C677" s="8"/>
      <c r="D677" s="8"/>
      <c r="E677" s="8"/>
      <c r="F677" s="8"/>
      <c r="J677" s="12"/>
      <c r="K677" s="12"/>
      <c r="L677" s="12"/>
      <c r="M677" s="12"/>
      <c r="X677" s="12"/>
      <c r="Y677" s="12"/>
      <c r="Z677" s="12"/>
      <c r="AA677" s="12"/>
      <c r="AB677" s="12"/>
      <c r="AH677" s="11"/>
    </row>
    <row r="678">
      <c r="A678" s="8"/>
      <c r="B678" s="8"/>
      <c r="C678" s="8"/>
      <c r="D678" s="8"/>
      <c r="E678" s="8"/>
      <c r="F678" s="8"/>
      <c r="J678" s="12"/>
      <c r="K678" s="12"/>
      <c r="L678" s="12"/>
      <c r="M678" s="12"/>
      <c r="X678" s="12"/>
      <c r="Y678" s="12"/>
      <c r="Z678" s="12"/>
      <c r="AA678" s="12"/>
      <c r="AB678" s="12"/>
      <c r="AH678" s="11"/>
    </row>
    <row r="679">
      <c r="A679" s="8"/>
      <c r="B679" s="8"/>
      <c r="C679" s="8"/>
      <c r="D679" s="8"/>
      <c r="E679" s="8"/>
      <c r="F679" s="8"/>
      <c r="J679" s="12"/>
      <c r="K679" s="12"/>
      <c r="L679" s="12"/>
      <c r="M679" s="12"/>
      <c r="X679" s="12"/>
      <c r="Y679" s="12"/>
      <c r="Z679" s="12"/>
      <c r="AA679" s="12"/>
      <c r="AB679" s="12"/>
      <c r="AH679" s="11"/>
    </row>
    <row r="680">
      <c r="A680" s="8"/>
      <c r="B680" s="8"/>
      <c r="C680" s="8"/>
      <c r="D680" s="8"/>
      <c r="E680" s="8"/>
      <c r="F680" s="8"/>
      <c r="J680" s="12"/>
      <c r="K680" s="12"/>
      <c r="L680" s="12"/>
      <c r="M680" s="12"/>
      <c r="X680" s="12"/>
      <c r="Y680" s="12"/>
      <c r="Z680" s="12"/>
      <c r="AA680" s="12"/>
      <c r="AB680" s="12"/>
      <c r="AH680" s="11"/>
    </row>
    <row r="681">
      <c r="A681" s="8"/>
      <c r="B681" s="8"/>
      <c r="C681" s="8"/>
      <c r="D681" s="8"/>
      <c r="E681" s="8"/>
      <c r="F681" s="8"/>
      <c r="J681" s="12"/>
      <c r="K681" s="12"/>
      <c r="L681" s="12"/>
      <c r="M681" s="12"/>
      <c r="X681" s="12"/>
      <c r="Y681" s="12"/>
      <c r="Z681" s="12"/>
      <c r="AA681" s="12"/>
      <c r="AB681" s="12"/>
      <c r="AH681" s="11"/>
    </row>
    <row r="682">
      <c r="A682" s="8"/>
      <c r="B682" s="8"/>
      <c r="C682" s="8"/>
      <c r="D682" s="8"/>
      <c r="E682" s="8"/>
      <c r="F682" s="8"/>
      <c r="J682" s="12"/>
      <c r="K682" s="12"/>
      <c r="L682" s="12"/>
      <c r="M682" s="12"/>
      <c r="X682" s="12"/>
      <c r="Y682" s="12"/>
      <c r="Z682" s="12"/>
      <c r="AA682" s="12"/>
      <c r="AB682" s="12"/>
      <c r="AH682" s="11"/>
    </row>
    <row r="683">
      <c r="A683" s="8"/>
      <c r="B683" s="8"/>
      <c r="C683" s="8"/>
      <c r="D683" s="8"/>
      <c r="E683" s="8"/>
      <c r="F683" s="8"/>
      <c r="J683" s="12"/>
      <c r="K683" s="12"/>
      <c r="L683" s="12"/>
      <c r="M683" s="12"/>
      <c r="X683" s="12"/>
      <c r="Y683" s="12"/>
      <c r="Z683" s="12"/>
      <c r="AA683" s="12"/>
      <c r="AB683" s="12"/>
      <c r="AH683" s="11"/>
    </row>
    <row r="684">
      <c r="A684" s="8"/>
      <c r="B684" s="8"/>
      <c r="C684" s="8"/>
      <c r="D684" s="8"/>
      <c r="E684" s="8"/>
      <c r="F684" s="8"/>
      <c r="J684" s="12"/>
      <c r="K684" s="12"/>
      <c r="L684" s="12"/>
      <c r="M684" s="12"/>
      <c r="X684" s="12"/>
      <c r="Y684" s="12"/>
      <c r="Z684" s="12"/>
      <c r="AA684" s="12"/>
      <c r="AB684" s="12"/>
      <c r="AH684" s="11"/>
    </row>
    <row r="685">
      <c r="A685" s="8"/>
      <c r="B685" s="8"/>
      <c r="C685" s="8"/>
      <c r="D685" s="8"/>
      <c r="E685" s="8"/>
      <c r="F685" s="8"/>
      <c r="J685" s="12"/>
      <c r="K685" s="12"/>
      <c r="L685" s="12"/>
      <c r="M685" s="12"/>
      <c r="X685" s="12"/>
      <c r="Y685" s="12"/>
      <c r="Z685" s="12"/>
      <c r="AA685" s="12"/>
      <c r="AB685" s="12"/>
      <c r="AH685" s="11"/>
    </row>
    <row r="686">
      <c r="A686" s="8"/>
      <c r="B686" s="8"/>
      <c r="C686" s="8"/>
      <c r="D686" s="8"/>
      <c r="E686" s="8"/>
      <c r="F686" s="8"/>
      <c r="J686" s="12"/>
      <c r="K686" s="12"/>
      <c r="L686" s="12"/>
      <c r="M686" s="12"/>
      <c r="X686" s="12"/>
      <c r="Y686" s="12"/>
      <c r="Z686" s="12"/>
      <c r="AA686" s="12"/>
      <c r="AB686" s="12"/>
      <c r="AH686" s="11"/>
    </row>
    <row r="687">
      <c r="A687" s="8"/>
      <c r="B687" s="8"/>
      <c r="C687" s="8"/>
      <c r="D687" s="8"/>
      <c r="E687" s="8"/>
      <c r="F687" s="8"/>
      <c r="J687" s="12"/>
      <c r="K687" s="12"/>
      <c r="L687" s="12"/>
      <c r="M687" s="12"/>
      <c r="X687" s="12"/>
      <c r="Y687" s="12"/>
      <c r="Z687" s="12"/>
      <c r="AA687" s="12"/>
      <c r="AB687" s="12"/>
      <c r="AH687" s="11"/>
    </row>
    <row r="688">
      <c r="A688" s="8"/>
      <c r="B688" s="8"/>
      <c r="C688" s="8"/>
      <c r="D688" s="8"/>
      <c r="E688" s="8"/>
      <c r="F688" s="8"/>
      <c r="J688" s="12"/>
      <c r="K688" s="12"/>
      <c r="L688" s="12"/>
      <c r="M688" s="12"/>
      <c r="X688" s="12"/>
      <c r="Y688" s="12"/>
      <c r="Z688" s="12"/>
      <c r="AA688" s="12"/>
      <c r="AB688" s="12"/>
      <c r="AH688" s="11"/>
    </row>
    <row r="689">
      <c r="A689" s="8"/>
      <c r="B689" s="8"/>
      <c r="C689" s="8"/>
      <c r="D689" s="8"/>
      <c r="E689" s="8"/>
      <c r="F689" s="8"/>
      <c r="J689" s="12"/>
      <c r="K689" s="12"/>
      <c r="L689" s="12"/>
      <c r="M689" s="12"/>
      <c r="X689" s="12"/>
      <c r="Y689" s="12"/>
      <c r="Z689" s="12"/>
      <c r="AA689" s="12"/>
      <c r="AB689" s="12"/>
      <c r="AH689" s="11"/>
    </row>
    <row r="690">
      <c r="A690" s="8"/>
      <c r="B690" s="8"/>
      <c r="C690" s="8"/>
      <c r="D690" s="8"/>
      <c r="E690" s="8"/>
      <c r="F690" s="8"/>
      <c r="J690" s="12"/>
      <c r="K690" s="12"/>
      <c r="L690" s="12"/>
      <c r="M690" s="12"/>
      <c r="X690" s="12"/>
      <c r="Y690" s="12"/>
      <c r="Z690" s="12"/>
      <c r="AA690" s="12"/>
      <c r="AB690" s="12"/>
      <c r="AH690" s="11"/>
    </row>
    <row r="691">
      <c r="A691" s="8"/>
      <c r="B691" s="8"/>
      <c r="C691" s="8"/>
      <c r="D691" s="8"/>
      <c r="E691" s="8"/>
      <c r="F691" s="8"/>
      <c r="J691" s="12"/>
      <c r="K691" s="12"/>
      <c r="L691" s="12"/>
      <c r="M691" s="12"/>
      <c r="X691" s="12"/>
      <c r="Y691" s="12"/>
      <c r="Z691" s="12"/>
      <c r="AA691" s="12"/>
      <c r="AB691" s="12"/>
      <c r="AH691" s="11"/>
    </row>
    <row r="692">
      <c r="A692" s="8"/>
      <c r="B692" s="8"/>
      <c r="C692" s="8"/>
      <c r="D692" s="8"/>
      <c r="E692" s="8"/>
      <c r="F692" s="8"/>
      <c r="J692" s="12"/>
      <c r="K692" s="12"/>
      <c r="L692" s="12"/>
      <c r="M692" s="12"/>
      <c r="X692" s="12"/>
      <c r="Y692" s="12"/>
      <c r="Z692" s="12"/>
      <c r="AA692" s="12"/>
      <c r="AB692" s="12"/>
      <c r="AH692" s="11"/>
    </row>
    <row r="693">
      <c r="A693" s="8"/>
      <c r="B693" s="8"/>
      <c r="C693" s="8"/>
      <c r="D693" s="8"/>
      <c r="E693" s="8"/>
      <c r="F693" s="8"/>
      <c r="J693" s="12"/>
      <c r="K693" s="12"/>
      <c r="L693" s="12"/>
      <c r="M693" s="12"/>
      <c r="X693" s="12"/>
      <c r="Y693" s="12"/>
      <c r="Z693" s="12"/>
      <c r="AA693" s="12"/>
      <c r="AB693" s="12"/>
      <c r="AH693" s="11"/>
    </row>
    <row r="694">
      <c r="A694" s="8"/>
      <c r="B694" s="8"/>
      <c r="C694" s="8"/>
      <c r="D694" s="8"/>
      <c r="E694" s="8"/>
      <c r="F694" s="8"/>
      <c r="J694" s="12"/>
      <c r="K694" s="12"/>
      <c r="L694" s="12"/>
      <c r="M694" s="12"/>
      <c r="X694" s="12"/>
      <c r="Y694" s="12"/>
      <c r="Z694" s="12"/>
      <c r="AA694" s="12"/>
      <c r="AB694" s="12"/>
      <c r="AH694" s="11"/>
    </row>
    <row r="695">
      <c r="A695" s="8"/>
      <c r="B695" s="8"/>
      <c r="C695" s="8"/>
      <c r="D695" s="8"/>
      <c r="E695" s="8"/>
      <c r="F695" s="8"/>
      <c r="J695" s="12"/>
      <c r="K695" s="12"/>
      <c r="L695" s="12"/>
      <c r="M695" s="12"/>
      <c r="X695" s="12"/>
      <c r="Y695" s="12"/>
      <c r="Z695" s="12"/>
      <c r="AA695" s="12"/>
      <c r="AB695" s="12"/>
      <c r="AH695" s="11"/>
    </row>
    <row r="696">
      <c r="A696" s="8"/>
      <c r="B696" s="8"/>
      <c r="C696" s="8"/>
      <c r="D696" s="8"/>
      <c r="E696" s="8"/>
      <c r="F696" s="8"/>
      <c r="J696" s="12"/>
      <c r="K696" s="12"/>
      <c r="L696" s="12"/>
      <c r="M696" s="12"/>
      <c r="X696" s="12"/>
      <c r="Y696" s="12"/>
      <c r="Z696" s="12"/>
      <c r="AA696" s="12"/>
      <c r="AB696" s="12"/>
      <c r="AH696" s="11"/>
    </row>
    <row r="697">
      <c r="A697" s="8"/>
      <c r="B697" s="8"/>
      <c r="C697" s="8"/>
      <c r="D697" s="8"/>
      <c r="E697" s="8"/>
      <c r="F697" s="8"/>
      <c r="J697" s="12"/>
      <c r="K697" s="12"/>
      <c r="L697" s="12"/>
      <c r="M697" s="12"/>
      <c r="X697" s="12"/>
      <c r="Y697" s="12"/>
      <c r="Z697" s="12"/>
      <c r="AA697" s="12"/>
      <c r="AB697" s="12"/>
      <c r="AH697" s="11"/>
    </row>
    <row r="698">
      <c r="A698" s="8"/>
      <c r="B698" s="8"/>
      <c r="C698" s="8"/>
      <c r="D698" s="8"/>
      <c r="E698" s="8"/>
      <c r="F698" s="8"/>
      <c r="J698" s="12"/>
      <c r="K698" s="12"/>
      <c r="L698" s="12"/>
      <c r="M698" s="12"/>
      <c r="X698" s="12"/>
      <c r="Y698" s="12"/>
      <c r="Z698" s="12"/>
      <c r="AA698" s="12"/>
      <c r="AB698" s="12"/>
      <c r="AH698" s="11"/>
    </row>
    <row r="699">
      <c r="A699" s="8"/>
      <c r="B699" s="8"/>
      <c r="C699" s="8"/>
      <c r="D699" s="8"/>
      <c r="E699" s="8"/>
      <c r="F699" s="8"/>
      <c r="J699" s="12"/>
      <c r="K699" s="12"/>
      <c r="L699" s="12"/>
      <c r="M699" s="12"/>
      <c r="X699" s="12"/>
      <c r="Y699" s="12"/>
      <c r="Z699" s="12"/>
      <c r="AA699" s="12"/>
      <c r="AB699" s="12"/>
      <c r="AH699" s="11"/>
    </row>
    <row r="700">
      <c r="A700" s="8"/>
      <c r="B700" s="8"/>
      <c r="C700" s="8"/>
      <c r="D700" s="8"/>
      <c r="E700" s="8"/>
      <c r="F700" s="8"/>
      <c r="J700" s="12"/>
      <c r="K700" s="12"/>
      <c r="L700" s="12"/>
      <c r="M700" s="12"/>
      <c r="X700" s="12"/>
      <c r="Y700" s="12"/>
      <c r="Z700" s="12"/>
      <c r="AA700" s="12"/>
      <c r="AB700" s="12"/>
      <c r="AH700" s="11"/>
    </row>
    <row r="701">
      <c r="A701" s="8"/>
      <c r="B701" s="8"/>
      <c r="C701" s="8"/>
      <c r="D701" s="8"/>
      <c r="E701" s="8"/>
      <c r="F701" s="8"/>
      <c r="J701" s="12"/>
      <c r="K701" s="12"/>
      <c r="L701" s="12"/>
      <c r="M701" s="12"/>
      <c r="X701" s="12"/>
      <c r="Y701" s="12"/>
      <c r="Z701" s="12"/>
      <c r="AA701" s="12"/>
      <c r="AB701" s="12"/>
      <c r="AH701" s="11"/>
    </row>
    <row r="702">
      <c r="A702" s="8"/>
      <c r="B702" s="8"/>
      <c r="C702" s="8"/>
      <c r="D702" s="8"/>
      <c r="E702" s="8"/>
      <c r="F702" s="8"/>
      <c r="J702" s="12"/>
      <c r="K702" s="12"/>
      <c r="L702" s="12"/>
      <c r="M702" s="12"/>
      <c r="X702" s="12"/>
      <c r="Y702" s="12"/>
      <c r="Z702" s="12"/>
      <c r="AA702" s="12"/>
      <c r="AB702" s="12"/>
      <c r="AH702" s="11"/>
    </row>
    <row r="703">
      <c r="A703" s="8"/>
      <c r="B703" s="8"/>
      <c r="C703" s="8"/>
      <c r="D703" s="8"/>
      <c r="E703" s="8"/>
      <c r="F703" s="8"/>
      <c r="J703" s="12"/>
      <c r="K703" s="12"/>
      <c r="L703" s="12"/>
      <c r="M703" s="12"/>
      <c r="X703" s="12"/>
      <c r="Y703" s="12"/>
      <c r="Z703" s="12"/>
      <c r="AA703" s="12"/>
      <c r="AB703" s="12"/>
      <c r="AH703" s="11"/>
    </row>
    <row r="704">
      <c r="A704" s="8"/>
      <c r="B704" s="8"/>
      <c r="C704" s="8"/>
      <c r="D704" s="8"/>
      <c r="E704" s="8"/>
      <c r="F704" s="8"/>
      <c r="J704" s="12"/>
      <c r="K704" s="12"/>
      <c r="L704" s="12"/>
      <c r="M704" s="12"/>
      <c r="X704" s="12"/>
      <c r="Y704" s="12"/>
      <c r="Z704" s="12"/>
      <c r="AA704" s="12"/>
      <c r="AB704" s="12"/>
      <c r="AH704" s="11"/>
    </row>
    <row r="705">
      <c r="A705" s="8"/>
      <c r="B705" s="8"/>
      <c r="C705" s="8"/>
      <c r="D705" s="8"/>
      <c r="E705" s="8"/>
      <c r="F705" s="8"/>
      <c r="J705" s="12"/>
      <c r="K705" s="12"/>
      <c r="L705" s="12"/>
      <c r="M705" s="12"/>
      <c r="X705" s="12"/>
      <c r="Y705" s="12"/>
      <c r="Z705" s="12"/>
      <c r="AA705" s="12"/>
      <c r="AB705" s="12"/>
      <c r="AH705" s="11"/>
    </row>
    <row r="706">
      <c r="A706" s="8"/>
      <c r="B706" s="8"/>
      <c r="C706" s="8"/>
      <c r="D706" s="8"/>
      <c r="E706" s="8"/>
      <c r="F706" s="8"/>
      <c r="J706" s="12"/>
      <c r="K706" s="12"/>
      <c r="L706" s="12"/>
      <c r="M706" s="12"/>
      <c r="X706" s="12"/>
      <c r="Y706" s="12"/>
      <c r="Z706" s="12"/>
      <c r="AA706" s="12"/>
      <c r="AB706" s="12"/>
      <c r="AH706" s="11"/>
    </row>
    <row r="707">
      <c r="A707" s="8"/>
      <c r="B707" s="8"/>
      <c r="C707" s="8"/>
      <c r="D707" s="8"/>
      <c r="E707" s="8"/>
      <c r="F707" s="8"/>
      <c r="J707" s="12"/>
      <c r="K707" s="12"/>
      <c r="L707" s="12"/>
      <c r="M707" s="12"/>
      <c r="X707" s="12"/>
      <c r="Y707" s="12"/>
      <c r="Z707" s="12"/>
      <c r="AA707" s="12"/>
      <c r="AB707" s="12"/>
      <c r="AH707" s="11"/>
    </row>
    <row r="708">
      <c r="A708" s="8"/>
      <c r="B708" s="8"/>
      <c r="C708" s="8"/>
      <c r="D708" s="8"/>
      <c r="E708" s="8"/>
      <c r="F708" s="8"/>
      <c r="J708" s="12"/>
      <c r="K708" s="12"/>
      <c r="L708" s="12"/>
      <c r="M708" s="12"/>
      <c r="X708" s="12"/>
      <c r="Y708" s="12"/>
      <c r="Z708" s="12"/>
      <c r="AA708" s="12"/>
      <c r="AB708" s="12"/>
      <c r="AH708" s="11"/>
    </row>
    <row r="709">
      <c r="A709" s="8"/>
      <c r="B709" s="8"/>
      <c r="C709" s="8"/>
      <c r="D709" s="8"/>
      <c r="E709" s="8"/>
      <c r="F709" s="8"/>
      <c r="J709" s="12"/>
      <c r="K709" s="12"/>
      <c r="L709" s="12"/>
      <c r="M709" s="12"/>
      <c r="X709" s="12"/>
      <c r="Y709" s="12"/>
      <c r="Z709" s="12"/>
      <c r="AA709" s="12"/>
      <c r="AB709" s="12"/>
      <c r="AH709" s="11"/>
    </row>
    <row r="710">
      <c r="A710" s="8"/>
      <c r="B710" s="8"/>
      <c r="C710" s="8"/>
      <c r="D710" s="8"/>
      <c r="E710" s="8"/>
      <c r="F710" s="8"/>
      <c r="J710" s="12"/>
      <c r="K710" s="12"/>
      <c r="L710" s="12"/>
      <c r="M710" s="12"/>
      <c r="X710" s="12"/>
      <c r="Y710" s="12"/>
      <c r="Z710" s="12"/>
      <c r="AA710" s="12"/>
      <c r="AB710" s="12"/>
      <c r="AH710" s="11"/>
    </row>
    <row r="711">
      <c r="A711" s="8"/>
      <c r="B711" s="8"/>
      <c r="C711" s="8"/>
      <c r="D711" s="8"/>
      <c r="E711" s="8"/>
      <c r="F711" s="8"/>
      <c r="J711" s="12"/>
      <c r="K711" s="12"/>
      <c r="L711" s="12"/>
      <c r="M711" s="12"/>
      <c r="X711" s="12"/>
      <c r="Y711" s="12"/>
      <c r="Z711" s="12"/>
      <c r="AA711" s="12"/>
      <c r="AB711" s="12"/>
      <c r="AH711" s="11"/>
    </row>
    <row r="712">
      <c r="A712" s="8"/>
      <c r="B712" s="8"/>
      <c r="C712" s="8"/>
      <c r="D712" s="8"/>
      <c r="E712" s="8"/>
      <c r="F712" s="8"/>
      <c r="J712" s="12"/>
      <c r="K712" s="12"/>
      <c r="L712" s="12"/>
      <c r="M712" s="12"/>
      <c r="X712" s="12"/>
      <c r="Y712" s="12"/>
      <c r="Z712" s="12"/>
      <c r="AA712" s="12"/>
      <c r="AB712" s="12"/>
      <c r="AH712" s="11"/>
    </row>
    <row r="713">
      <c r="A713" s="8"/>
      <c r="B713" s="8"/>
      <c r="C713" s="8"/>
      <c r="D713" s="8"/>
      <c r="E713" s="8"/>
      <c r="F713" s="8"/>
      <c r="J713" s="12"/>
      <c r="K713" s="12"/>
      <c r="L713" s="12"/>
      <c r="M713" s="12"/>
      <c r="X713" s="12"/>
      <c r="Y713" s="12"/>
      <c r="Z713" s="12"/>
      <c r="AA713" s="12"/>
      <c r="AB713" s="12"/>
      <c r="AH713" s="11"/>
    </row>
    <row r="714">
      <c r="A714" s="8"/>
      <c r="B714" s="8"/>
      <c r="C714" s="8"/>
      <c r="D714" s="8"/>
      <c r="E714" s="8"/>
      <c r="F714" s="8"/>
      <c r="J714" s="12"/>
      <c r="K714" s="12"/>
      <c r="L714" s="12"/>
      <c r="M714" s="12"/>
      <c r="X714" s="12"/>
      <c r="Y714" s="12"/>
      <c r="Z714" s="12"/>
      <c r="AA714" s="12"/>
      <c r="AB714" s="12"/>
      <c r="AH714" s="11"/>
    </row>
    <row r="715">
      <c r="A715" s="8"/>
      <c r="B715" s="8"/>
      <c r="C715" s="8"/>
      <c r="D715" s="8"/>
      <c r="E715" s="8"/>
      <c r="F715" s="8"/>
      <c r="J715" s="12"/>
      <c r="K715" s="12"/>
      <c r="L715" s="12"/>
      <c r="M715" s="12"/>
      <c r="X715" s="12"/>
      <c r="Y715" s="12"/>
      <c r="Z715" s="12"/>
      <c r="AA715" s="12"/>
      <c r="AB715" s="12"/>
      <c r="AH715" s="11"/>
    </row>
    <row r="716">
      <c r="A716" s="8"/>
      <c r="B716" s="8"/>
      <c r="C716" s="8"/>
      <c r="D716" s="8"/>
      <c r="E716" s="8"/>
      <c r="F716" s="8"/>
      <c r="J716" s="12"/>
      <c r="K716" s="12"/>
      <c r="L716" s="12"/>
      <c r="M716" s="12"/>
      <c r="X716" s="12"/>
      <c r="Y716" s="12"/>
      <c r="Z716" s="12"/>
      <c r="AA716" s="12"/>
      <c r="AB716" s="12"/>
      <c r="AH716" s="11"/>
    </row>
    <row r="717">
      <c r="A717" s="8"/>
      <c r="B717" s="8"/>
      <c r="C717" s="8"/>
      <c r="D717" s="8"/>
      <c r="E717" s="8"/>
      <c r="F717" s="8"/>
      <c r="J717" s="12"/>
      <c r="K717" s="12"/>
      <c r="L717" s="12"/>
      <c r="M717" s="12"/>
      <c r="X717" s="12"/>
      <c r="Y717" s="12"/>
      <c r="Z717" s="12"/>
      <c r="AA717" s="12"/>
      <c r="AB717" s="12"/>
      <c r="AH717" s="11"/>
    </row>
    <row r="718">
      <c r="A718" s="8"/>
      <c r="B718" s="8"/>
      <c r="C718" s="8"/>
      <c r="D718" s="8"/>
      <c r="E718" s="8"/>
      <c r="F718" s="8"/>
      <c r="J718" s="12"/>
      <c r="K718" s="12"/>
      <c r="L718" s="12"/>
      <c r="M718" s="12"/>
      <c r="X718" s="12"/>
      <c r="Y718" s="12"/>
      <c r="Z718" s="12"/>
      <c r="AA718" s="12"/>
      <c r="AB718" s="12"/>
      <c r="AH718" s="11"/>
    </row>
    <row r="719">
      <c r="A719" s="8"/>
      <c r="B719" s="8"/>
      <c r="C719" s="8"/>
      <c r="D719" s="8"/>
      <c r="E719" s="8"/>
      <c r="F719" s="8"/>
      <c r="J719" s="12"/>
      <c r="K719" s="12"/>
      <c r="L719" s="12"/>
      <c r="M719" s="12"/>
      <c r="X719" s="12"/>
      <c r="Y719" s="12"/>
      <c r="Z719" s="12"/>
      <c r="AA719" s="12"/>
      <c r="AB719" s="12"/>
      <c r="AH719" s="11"/>
    </row>
    <row r="720">
      <c r="A720" s="8"/>
      <c r="B720" s="8"/>
      <c r="C720" s="8"/>
      <c r="D720" s="8"/>
      <c r="E720" s="8"/>
      <c r="F720" s="8"/>
      <c r="J720" s="12"/>
      <c r="K720" s="12"/>
      <c r="L720" s="12"/>
      <c r="M720" s="12"/>
      <c r="X720" s="12"/>
      <c r="Y720" s="12"/>
      <c r="Z720" s="12"/>
      <c r="AA720" s="12"/>
      <c r="AB720" s="12"/>
      <c r="AH720" s="11"/>
    </row>
    <row r="721">
      <c r="A721" s="8"/>
      <c r="B721" s="8"/>
      <c r="C721" s="8"/>
      <c r="D721" s="8"/>
      <c r="E721" s="8"/>
      <c r="F721" s="8"/>
      <c r="J721" s="12"/>
      <c r="K721" s="12"/>
      <c r="L721" s="12"/>
      <c r="M721" s="12"/>
      <c r="X721" s="12"/>
      <c r="Y721" s="12"/>
      <c r="Z721" s="12"/>
      <c r="AA721" s="12"/>
      <c r="AB721" s="12"/>
      <c r="AH721" s="11"/>
    </row>
    <row r="722">
      <c r="A722" s="8"/>
      <c r="B722" s="8"/>
      <c r="C722" s="8"/>
      <c r="D722" s="8"/>
      <c r="E722" s="8"/>
      <c r="F722" s="8"/>
      <c r="J722" s="12"/>
      <c r="K722" s="12"/>
      <c r="L722" s="12"/>
      <c r="M722" s="12"/>
      <c r="X722" s="12"/>
      <c r="Y722" s="12"/>
      <c r="Z722" s="12"/>
      <c r="AA722" s="12"/>
      <c r="AB722" s="12"/>
      <c r="AH722" s="11"/>
    </row>
    <row r="723">
      <c r="A723" s="8"/>
      <c r="B723" s="8"/>
      <c r="C723" s="8"/>
      <c r="D723" s="8"/>
      <c r="E723" s="8"/>
      <c r="F723" s="8"/>
      <c r="J723" s="12"/>
      <c r="K723" s="12"/>
      <c r="L723" s="12"/>
      <c r="M723" s="12"/>
      <c r="X723" s="12"/>
      <c r="Y723" s="12"/>
      <c r="Z723" s="12"/>
      <c r="AA723" s="12"/>
      <c r="AB723" s="12"/>
      <c r="AH723" s="11"/>
    </row>
    <row r="724">
      <c r="A724" s="8"/>
      <c r="B724" s="8"/>
      <c r="C724" s="8"/>
      <c r="D724" s="8"/>
      <c r="E724" s="8"/>
      <c r="F724" s="8"/>
      <c r="J724" s="12"/>
      <c r="K724" s="12"/>
      <c r="L724" s="12"/>
      <c r="M724" s="12"/>
      <c r="X724" s="12"/>
      <c r="Y724" s="12"/>
      <c r="Z724" s="12"/>
      <c r="AA724" s="12"/>
      <c r="AB724" s="12"/>
      <c r="AH724" s="11"/>
    </row>
    <row r="725">
      <c r="A725" s="8"/>
      <c r="B725" s="8"/>
      <c r="C725" s="8"/>
      <c r="D725" s="8"/>
      <c r="E725" s="8"/>
      <c r="F725" s="8"/>
      <c r="J725" s="12"/>
      <c r="K725" s="12"/>
      <c r="L725" s="12"/>
      <c r="M725" s="12"/>
      <c r="X725" s="12"/>
      <c r="Y725" s="12"/>
      <c r="Z725" s="12"/>
      <c r="AA725" s="12"/>
      <c r="AB725" s="12"/>
      <c r="AH725" s="11"/>
    </row>
    <row r="726">
      <c r="A726" s="8"/>
      <c r="B726" s="8"/>
      <c r="C726" s="8"/>
      <c r="D726" s="8"/>
      <c r="E726" s="8"/>
      <c r="F726" s="8"/>
      <c r="J726" s="12"/>
      <c r="K726" s="12"/>
      <c r="L726" s="12"/>
      <c r="M726" s="12"/>
      <c r="X726" s="12"/>
      <c r="Y726" s="12"/>
      <c r="Z726" s="12"/>
      <c r="AA726" s="12"/>
      <c r="AB726" s="12"/>
      <c r="AH726" s="11"/>
    </row>
    <row r="727">
      <c r="A727" s="8"/>
      <c r="B727" s="8"/>
      <c r="C727" s="8"/>
      <c r="D727" s="8"/>
      <c r="E727" s="8"/>
      <c r="F727" s="8"/>
      <c r="J727" s="12"/>
      <c r="K727" s="12"/>
      <c r="L727" s="12"/>
      <c r="M727" s="12"/>
      <c r="X727" s="12"/>
      <c r="Y727" s="12"/>
      <c r="Z727" s="12"/>
      <c r="AA727" s="12"/>
      <c r="AB727" s="12"/>
      <c r="AH727" s="11"/>
    </row>
    <row r="728">
      <c r="A728" s="8"/>
      <c r="B728" s="8"/>
      <c r="C728" s="8"/>
      <c r="D728" s="8"/>
      <c r="E728" s="8"/>
      <c r="F728" s="8"/>
      <c r="J728" s="12"/>
      <c r="K728" s="12"/>
      <c r="L728" s="12"/>
      <c r="M728" s="12"/>
      <c r="X728" s="12"/>
      <c r="Y728" s="12"/>
      <c r="Z728" s="12"/>
      <c r="AA728" s="12"/>
      <c r="AB728" s="12"/>
      <c r="AH728" s="11"/>
    </row>
    <row r="729">
      <c r="A729" s="8"/>
      <c r="B729" s="8"/>
      <c r="C729" s="8"/>
      <c r="D729" s="8"/>
      <c r="E729" s="8"/>
      <c r="F729" s="8"/>
      <c r="J729" s="12"/>
      <c r="K729" s="12"/>
      <c r="L729" s="12"/>
      <c r="M729" s="12"/>
      <c r="X729" s="12"/>
      <c r="Y729" s="12"/>
      <c r="Z729" s="12"/>
      <c r="AA729" s="12"/>
      <c r="AB729" s="12"/>
      <c r="AH729" s="11"/>
    </row>
    <row r="730">
      <c r="A730" s="8"/>
      <c r="B730" s="8"/>
      <c r="C730" s="8"/>
      <c r="D730" s="8"/>
      <c r="E730" s="8"/>
      <c r="F730" s="8"/>
      <c r="J730" s="12"/>
      <c r="K730" s="12"/>
      <c r="L730" s="12"/>
      <c r="M730" s="12"/>
      <c r="X730" s="12"/>
      <c r="Y730" s="12"/>
      <c r="Z730" s="12"/>
      <c r="AA730" s="12"/>
      <c r="AB730" s="12"/>
      <c r="AH730" s="11"/>
    </row>
    <row r="731">
      <c r="A731" s="8"/>
      <c r="B731" s="8"/>
      <c r="C731" s="8"/>
      <c r="D731" s="8"/>
      <c r="E731" s="8"/>
      <c r="F731" s="8"/>
      <c r="J731" s="12"/>
      <c r="K731" s="12"/>
      <c r="L731" s="12"/>
      <c r="M731" s="12"/>
      <c r="X731" s="12"/>
      <c r="Y731" s="12"/>
      <c r="Z731" s="12"/>
      <c r="AA731" s="12"/>
      <c r="AB731" s="12"/>
      <c r="AH731" s="11"/>
    </row>
    <row r="732">
      <c r="A732" s="8"/>
      <c r="B732" s="8"/>
      <c r="C732" s="8"/>
      <c r="D732" s="8"/>
      <c r="E732" s="8"/>
      <c r="F732" s="8"/>
      <c r="J732" s="12"/>
      <c r="K732" s="12"/>
      <c r="L732" s="12"/>
      <c r="M732" s="12"/>
      <c r="X732" s="12"/>
      <c r="Y732" s="12"/>
      <c r="Z732" s="12"/>
      <c r="AA732" s="12"/>
      <c r="AB732" s="12"/>
      <c r="AH732" s="11"/>
    </row>
    <row r="733">
      <c r="A733" s="8"/>
      <c r="B733" s="8"/>
      <c r="C733" s="8"/>
      <c r="D733" s="8"/>
      <c r="E733" s="8"/>
      <c r="F733" s="8"/>
      <c r="J733" s="12"/>
      <c r="K733" s="12"/>
      <c r="L733" s="12"/>
      <c r="M733" s="12"/>
      <c r="X733" s="12"/>
      <c r="Y733" s="12"/>
      <c r="Z733" s="12"/>
      <c r="AA733" s="12"/>
      <c r="AB733" s="12"/>
      <c r="AH733" s="11"/>
    </row>
    <row r="734">
      <c r="A734" s="8"/>
      <c r="B734" s="8"/>
      <c r="C734" s="8"/>
      <c r="D734" s="8"/>
      <c r="E734" s="8"/>
      <c r="F734" s="8"/>
      <c r="J734" s="12"/>
      <c r="K734" s="12"/>
      <c r="L734" s="12"/>
      <c r="M734" s="12"/>
      <c r="X734" s="12"/>
      <c r="Y734" s="12"/>
      <c r="Z734" s="12"/>
      <c r="AA734" s="12"/>
      <c r="AB734" s="12"/>
      <c r="AH734" s="11"/>
    </row>
    <row r="735">
      <c r="A735" s="8"/>
      <c r="B735" s="8"/>
      <c r="C735" s="8"/>
      <c r="D735" s="8"/>
      <c r="E735" s="8"/>
      <c r="F735" s="8"/>
      <c r="J735" s="12"/>
      <c r="K735" s="12"/>
      <c r="L735" s="12"/>
      <c r="M735" s="12"/>
      <c r="X735" s="12"/>
      <c r="Y735" s="12"/>
      <c r="Z735" s="12"/>
      <c r="AA735" s="12"/>
      <c r="AB735" s="12"/>
      <c r="AH735" s="11"/>
    </row>
    <row r="736">
      <c r="A736" s="8"/>
      <c r="B736" s="8"/>
      <c r="C736" s="8"/>
      <c r="D736" s="8"/>
      <c r="E736" s="8"/>
      <c r="F736" s="8"/>
      <c r="J736" s="12"/>
      <c r="K736" s="12"/>
      <c r="L736" s="12"/>
      <c r="M736" s="12"/>
      <c r="X736" s="12"/>
      <c r="Y736" s="12"/>
      <c r="Z736" s="12"/>
      <c r="AA736" s="12"/>
      <c r="AB736" s="12"/>
      <c r="AH736" s="11"/>
    </row>
    <row r="737">
      <c r="A737" s="8"/>
      <c r="B737" s="8"/>
      <c r="C737" s="8"/>
      <c r="D737" s="8"/>
      <c r="E737" s="8"/>
      <c r="F737" s="8"/>
      <c r="J737" s="12"/>
      <c r="K737" s="12"/>
      <c r="L737" s="12"/>
      <c r="M737" s="12"/>
      <c r="X737" s="12"/>
      <c r="Y737" s="12"/>
      <c r="Z737" s="12"/>
      <c r="AA737" s="12"/>
      <c r="AB737" s="12"/>
      <c r="AH737" s="11"/>
    </row>
    <row r="738">
      <c r="A738" s="8"/>
      <c r="B738" s="8"/>
      <c r="C738" s="8"/>
      <c r="D738" s="8"/>
      <c r="E738" s="8"/>
      <c r="F738" s="8"/>
      <c r="J738" s="12"/>
      <c r="K738" s="12"/>
      <c r="L738" s="12"/>
      <c r="M738" s="12"/>
      <c r="X738" s="12"/>
      <c r="Y738" s="12"/>
      <c r="Z738" s="12"/>
      <c r="AA738" s="12"/>
      <c r="AB738" s="12"/>
      <c r="AH738" s="11"/>
    </row>
    <row r="739">
      <c r="A739" s="8"/>
      <c r="B739" s="8"/>
      <c r="C739" s="8"/>
      <c r="D739" s="8"/>
      <c r="E739" s="8"/>
      <c r="F739" s="8"/>
      <c r="J739" s="12"/>
      <c r="K739" s="12"/>
      <c r="L739" s="12"/>
      <c r="M739" s="12"/>
      <c r="X739" s="12"/>
      <c r="Y739" s="12"/>
      <c r="Z739" s="12"/>
      <c r="AA739" s="12"/>
      <c r="AB739" s="12"/>
      <c r="AH739" s="11"/>
    </row>
    <row r="740">
      <c r="A740" s="8"/>
      <c r="B740" s="8"/>
      <c r="C740" s="8"/>
      <c r="D740" s="8"/>
      <c r="E740" s="8"/>
      <c r="F740" s="8"/>
      <c r="J740" s="12"/>
      <c r="K740" s="12"/>
      <c r="L740" s="12"/>
      <c r="M740" s="12"/>
      <c r="X740" s="12"/>
      <c r="Y740" s="12"/>
      <c r="Z740" s="12"/>
      <c r="AA740" s="12"/>
      <c r="AB740" s="12"/>
      <c r="AH740" s="11"/>
    </row>
    <row r="741">
      <c r="A741" s="8"/>
      <c r="B741" s="8"/>
      <c r="C741" s="8"/>
      <c r="D741" s="8"/>
      <c r="E741" s="8"/>
      <c r="F741" s="8"/>
      <c r="J741" s="12"/>
      <c r="K741" s="12"/>
      <c r="L741" s="12"/>
      <c r="M741" s="12"/>
      <c r="X741" s="12"/>
      <c r="Y741" s="12"/>
      <c r="Z741" s="12"/>
      <c r="AA741" s="12"/>
      <c r="AB741" s="12"/>
      <c r="AH741" s="11"/>
    </row>
    <row r="742">
      <c r="A742" s="8"/>
      <c r="B742" s="8"/>
      <c r="C742" s="8"/>
      <c r="D742" s="8"/>
      <c r="E742" s="8"/>
      <c r="F742" s="8"/>
      <c r="J742" s="12"/>
      <c r="K742" s="12"/>
      <c r="L742" s="12"/>
      <c r="M742" s="12"/>
      <c r="X742" s="12"/>
      <c r="Y742" s="12"/>
      <c r="Z742" s="12"/>
      <c r="AA742" s="12"/>
      <c r="AB742" s="12"/>
      <c r="AH742" s="11"/>
    </row>
    <row r="743">
      <c r="A743" s="8"/>
      <c r="B743" s="8"/>
      <c r="C743" s="8"/>
      <c r="D743" s="8"/>
      <c r="E743" s="8"/>
      <c r="F743" s="8"/>
      <c r="J743" s="12"/>
      <c r="K743" s="12"/>
      <c r="L743" s="12"/>
      <c r="M743" s="12"/>
      <c r="X743" s="12"/>
      <c r="Y743" s="12"/>
      <c r="Z743" s="12"/>
      <c r="AA743" s="12"/>
      <c r="AB743" s="12"/>
      <c r="AH743" s="11"/>
    </row>
    <row r="744">
      <c r="A744" s="8"/>
      <c r="B744" s="8"/>
      <c r="C744" s="8"/>
      <c r="D744" s="8"/>
      <c r="E744" s="8"/>
      <c r="F744" s="8"/>
      <c r="J744" s="12"/>
      <c r="K744" s="12"/>
      <c r="L744" s="12"/>
      <c r="M744" s="12"/>
      <c r="X744" s="12"/>
      <c r="Y744" s="12"/>
      <c r="Z744" s="12"/>
      <c r="AA744" s="12"/>
      <c r="AB744" s="12"/>
      <c r="AH744" s="11"/>
    </row>
    <row r="745">
      <c r="A745" s="8"/>
      <c r="B745" s="8"/>
      <c r="C745" s="8"/>
      <c r="D745" s="8"/>
      <c r="E745" s="8"/>
      <c r="F745" s="8"/>
      <c r="J745" s="12"/>
      <c r="K745" s="12"/>
      <c r="L745" s="12"/>
      <c r="M745" s="12"/>
      <c r="X745" s="12"/>
      <c r="Y745" s="12"/>
      <c r="Z745" s="12"/>
      <c r="AA745" s="12"/>
      <c r="AB745" s="12"/>
      <c r="AH745" s="11"/>
    </row>
    <row r="746">
      <c r="A746" s="8"/>
      <c r="B746" s="8"/>
      <c r="C746" s="8"/>
      <c r="D746" s="8"/>
      <c r="E746" s="8"/>
      <c r="F746" s="8"/>
      <c r="J746" s="12"/>
      <c r="K746" s="12"/>
      <c r="L746" s="12"/>
      <c r="M746" s="12"/>
      <c r="X746" s="12"/>
      <c r="Y746" s="12"/>
      <c r="Z746" s="12"/>
      <c r="AA746" s="12"/>
      <c r="AB746" s="12"/>
      <c r="AH746" s="11"/>
    </row>
    <row r="747">
      <c r="A747" s="8"/>
      <c r="B747" s="8"/>
      <c r="C747" s="8"/>
      <c r="D747" s="8"/>
      <c r="E747" s="8"/>
      <c r="F747" s="8"/>
      <c r="J747" s="12"/>
      <c r="K747" s="12"/>
      <c r="L747" s="12"/>
      <c r="M747" s="12"/>
      <c r="X747" s="12"/>
      <c r="Y747" s="12"/>
      <c r="Z747" s="12"/>
      <c r="AA747" s="12"/>
      <c r="AB747" s="12"/>
      <c r="AH747" s="11"/>
    </row>
    <row r="748">
      <c r="A748" s="8"/>
      <c r="B748" s="8"/>
      <c r="C748" s="8"/>
      <c r="D748" s="8"/>
      <c r="E748" s="8"/>
      <c r="F748" s="8"/>
      <c r="J748" s="12"/>
      <c r="K748" s="12"/>
      <c r="L748" s="12"/>
      <c r="M748" s="12"/>
      <c r="X748" s="12"/>
      <c r="Y748" s="12"/>
      <c r="Z748" s="12"/>
      <c r="AA748" s="12"/>
      <c r="AB748" s="12"/>
      <c r="AH748" s="11"/>
    </row>
    <row r="749">
      <c r="A749" s="8"/>
      <c r="B749" s="8"/>
      <c r="C749" s="8"/>
      <c r="D749" s="8"/>
      <c r="E749" s="8"/>
      <c r="F749" s="8"/>
      <c r="J749" s="12"/>
      <c r="K749" s="12"/>
      <c r="L749" s="12"/>
      <c r="M749" s="12"/>
      <c r="X749" s="12"/>
      <c r="Y749" s="12"/>
      <c r="Z749" s="12"/>
      <c r="AA749" s="12"/>
      <c r="AB749" s="12"/>
      <c r="AH749" s="11"/>
    </row>
    <row r="750">
      <c r="A750" s="8"/>
      <c r="B750" s="8"/>
      <c r="C750" s="8"/>
      <c r="D750" s="8"/>
      <c r="E750" s="8"/>
      <c r="F750" s="8"/>
      <c r="J750" s="12"/>
      <c r="K750" s="12"/>
      <c r="L750" s="12"/>
      <c r="M750" s="12"/>
      <c r="X750" s="12"/>
      <c r="Y750" s="12"/>
      <c r="Z750" s="12"/>
      <c r="AA750" s="12"/>
      <c r="AB750" s="12"/>
      <c r="AH750" s="11"/>
    </row>
    <row r="751">
      <c r="A751" s="8"/>
      <c r="B751" s="8"/>
      <c r="C751" s="8"/>
      <c r="D751" s="8"/>
      <c r="E751" s="8"/>
      <c r="F751" s="8"/>
      <c r="J751" s="12"/>
      <c r="K751" s="12"/>
      <c r="L751" s="12"/>
      <c r="M751" s="12"/>
      <c r="X751" s="12"/>
      <c r="Y751" s="12"/>
      <c r="Z751" s="12"/>
      <c r="AA751" s="12"/>
      <c r="AB751" s="12"/>
      <c r="AH751" s="11"/>
    </row>
    <row r="752">
      <c r="A752" s="8"/>
      <c r="B752" s="8"/>
      <c r="C752" s="8"/>
      <c r="D752" s="8"/>
      <c r="E752" s="8"/>
      <c r="F752" s="8"/>
      <c r="J752" s="12"/>
      <c r="K752" s="12"/>
      <c r="L752" s="12"/>
      <c r="M752" s="12"/>
      <c r="X752" s="12"/>
      <c r="Y752" s="12"/>
      <c r="Z752" s="12"/>
      <c r="AA752" s="12"/>
      <c r="AB752" s="12"/>
      <c r="AH752" s="11"/>
    </row>
    <row r="753">
      <c r="A753" s="8"/>
      <c r="B753" s="8"/>
      <c r="C753" s="8"/>
      <c r="D753" s="8"/>
      <c r="E753" s="8"/>
      <c r="F753" s="8"/>
      <c r="J753" s="12"/>
      <c r="K753" s="12"/>
      <c r="L753" s="12"/>
      <c r="M753" s="12"/>
      <c r="X753" s="12"/>
      <c r="Y753" s="12"/>
      <c r="Z753" s="12"/>
      <c r="AA753" s="12"/>
      <c r="AB753" s="12"/>
      <c r="AH753" s="11"/>
    </row>
    <row r="754">
      <c r="A754" s="8"/>
      <c r="B754" s="8"/>
      <c r="C754" s="8"/>
      <c r="D754" s="8"/>
      <c r="E754" s="8"/>
      <c r="F754" s="8"/>
      <c r="J754" s="12"/>
      <c r="K754" s="12"/>
      <c r="L754" s="12"/>
      <c r="M754" s="12"/>
      <c r="X754" s="12"/>
      <c r="Y754" s="12"/>
      <c r="Z754" s="12"/>
      <c r="AA754" s="12"/>
      <c r="AB754" s="12"/>
      <c r="AH754" s="11"/>
    </row>
    <row r="755">
      <c r="A755" s="8"/>
      <c r="B755" s="8"/>
      <c r="C755" s="8"/>
      <c r="D755" s="8"/>
      <c r="E755" s="8"/>
      <c r="F755" s="8"/>
      <c r="J755" s="12"/>
      <c r="K755" s="12"/>
      <c r="L755" s="12"/>
      <c r="M755" s="12"/>
      <c r="X755" s="12"/>
      <c r="Y755" s="12"/>
      <c r="Z755" s="12"/>
      <c r="AA755" s="12"/>
      <c r="AB755" s="12"/>
      <c r="AH755" s="11"/>
    </row>
    <row r="756">
      <c r="A756" s="8"/>
      <c r="B756" s="8"/>
      <c r="C756" s="8"/>
      <c r="D756" s="8"/>
      <c r="E756" s="8"/>
      <c r="F756" s="8"/>
      <c r="J756" s="12"/>
      <c r="K756" s="12"/>
      <c r="L756" s="12"/>
      <c r="M756" s="12"/>
      <c r="X756" s="12"/>
      <c r="Y756" s="12"/>
      <c r="Z756" s="12"/>
      <c r="AA756" s="12"/>
      <c r="AB756" s="12"/>
      <c r="AH756" s="11"/>
    </row>
    <row r="757">
      <c r="A757" s="8"/>
      <c r="B757" s="8"/>
      <c r="C757" s="8"/>
      <c r="D757" s="8"/>
      <c r="E757" s="8"/>
      <c r="F757" s="8"/>
      <c r="J757" s="12"/>
      <c r="K757" s="12"/>
      <c r="L757" s="12"/>
      <c r="M757" s="12"/>
      <c r="X757" s="12"/>
      <c r="Y757" s="12"/>
      <c r="Z757" s="12"/>
      <c r="AA757" s="12"/>
      <c r="AB757" s="12"/>
      <c r="AH757" s="11"/>
    </row>
    <row r="758">
      <c r="A758" s="8"/>
      <c r="B758" s="8"/>
      <c r="C758" s="8"/>
      <c r="D758" s="8"/>
      <c r="E758" s="8"/>
      <c r="F758" s="8"/>
      <c r="J758" s="12"/>
      <c r="K758" s="12"/>
      <c r="L758" s="12"/>
      <c r="M758" s="12"/>
      <c r="X758" s="12"/>
      <c r="Y758" s="12"/>
      <c r="Z758" s="12"/>
      <c r="AA758" s="12"/>
      <c r="AB758" s="12"/>
      <c r="AH758" s="11"/>
    </row>
    <row r="759">
      <c r="A759" s="8"/>
      <c r="B759" s="8"/>
      <c r="C759" s="8"/>
      <c r="D759" s="8"/>
      <c r="E759" s="8"/>
      <c r="F759" s="8"/>
      <c r="J759" s="12"/>
      <c r="K759" s="12"/>
      <c r="L759" s="12"/>
      <c r="M759" s="12"/>
      <c r="X759" s="12"/>
      <c r="Y759" s="12"/>
      <c r="Z759" s="12"/>
      <c r="AA759" s="12"/>
      <c r="AB759" s="12"/>
      <c r="AH759" s="11"/>
    </row>
    <row r="760">
      <c r="A760" s="8"/>
      <c r="B760" s="8"/>
      <c r="C760" s="8"/>
      <c r="D760" s="8"/>
      <c r="E760" s="8"/>
      <c r="F760" s="8"/>
      <c r="J760" s="12"/>
      <c r="K760" s="12"/>
      <c r="L760" s="12"/>
      <c r="M760" s="12"/>
      <c r="X760" s="12"/>
      <c r="Y760" s="12"/>
      <c r="Z760" s="12"/>
      <c r="AA760" s="12"/>
      <c r="AB760" s="12"/>
      <c r="AH760" s="11"/>
    </row>
    <row r="761">
      <c r="A761" s="8"/>
      <c r="B761" s="8"/>
      <c r="C761" s="8"/>
      <c r="D761" s="8"/>
      <c r="E761" s="8"/>
      <c r="F761" s="8"/>
      <c r="J761" s="12"/>
      <c r="K761" s="12"/>
      <c r="L761" s="12"/>
      <c r="M761" s="12"/>
      <c r="X761" s="12"/>
      <c r="Y761" s="12"/>
      <c r="Z761" s="12"/>
      <c r="AA761" s="12"/>
      <c r="AB761" s="12"/>
      <c r="AH761" s="11"/>
    </row>
    <row r="762">
      <c r="A762" s="8"/>
      <c r="B762" s="8"/>
      <c r="C762" s="8"/>
      <c r="D762" s="8"/>
      <c r="E762" s="8"/>
      <c r="F762" s="8"/>
      <c r="J762" s="12"/>
      <c r="K762" s="12"/>
      <c r="L762" s="12"/>
      <c r="M762" s="12"/>
      <c r="X762" s="12"/>
      <c r="Y762" s="12"/>
      <c r="Z762" s="12"/>
      <c r="AA762" s="12"/>
      <c r="AB762" s="12"/>
      <c r="AH762" s="11"/>
    </row>
    <row r="763">
      <c r="A763" s="8"/>
      <c r="B763" s="8"/>
      <c r="C763" s="8"/>
      <c r="D763" s="8"/>
      <c r="E763" s="8"/>
      <c r="F763" s="8"/>
      <c r="J763" s="12"/>
      <c r="K763" s="12"/>
      <c r="L763" s="12"/>
      <c r="M763" s="12"/>
      <c r="X763" s="12"/>
      <c r="Y763" s="12"/>
      <c r="Z763" s="12"/>
      <c r="AA763" s="12"/>
      <c r="AB763" s="12"/>
      <c r="AH763" s="11"/>
    </row>
    <row r="764">
      <c r="A764" s="8"/>
      <c r="B764" s="8"/>
      <c r="C764" s="8"/>
      <c r="D764" s="8"/>
      <c r="E764" s="8"/>
      <c r="F764" s="8"/>
      <c r="J764" s="12"/>
      <c r="K764" s="12"/>
      <c r="L764" s="12"/>
      <c r="M764" s="12"/>
      <c r="X764" s="12"/>
      <c r="Y764" s="12"/>
      <c r="Z764" s="12"/>
      <c r="AA764" s="12"/>
      <c r="AB764" s="12"/>
      <c r="AH764" s="11"/>
    </row>
    <row r="765">
      <c r="A765" s="8"/>
      <c r="B765" s="8"/>
      <c r="C765" s="8"/>
      <c r="D765" s="8"/>
      <c r="E765" s="8"/>
      <c r="F765" s="8"/>
      <c r="J765" s="12"/>
      <c r="K765" s="12"/>
      <c r="L765" s="12"/>
      <c r="M765" s="12"/>
      <c r="X765" s="12"/>
      <c r="Y765" s="12"/>
      <c r="Z765" s="12"/>
      <c r="AA765" s="12"/>
      <c r="AB765" s="12"/>
      <c r="AH765" s="11"/>
    </row>
    <row r="766">
      <c r="A766" s="8"/>
      <c r="B766" s="8"/>
      <c r="C766" s="8"/>
      <c r="D766" s="8"/>
      <c r="E766" s="8"/>
      <c r="F766" s="8"/>
      <c r="J766" s="12"/>
      <c r="K766" s="12"/>
      <c r="L766" s="12"/>
      <c r="M766" s="12"/>
      <c r="X766" s="12"/>
      <c r="Y766" s="12"/>
      <c r="Z766" s="12"/>
      <c r="AA766" s="12"/>
      <c r="AB766" s="12"/>
      <c r="AH766" s="11"/>
    </row>
    <row r="767">
      <c r="A767" s="8"/>
      <c r="B767" s="8"/>
      <c r="C767" s="8"/>
      <c r="D767" s="8"/>
      <c r="E767" s="8"/>
      <c r="F767" s="8"/>
      <c r="J767" s="12"/>
      <c r="K767" s="12"/>
      <c r="L767" s="12"/>
      <c r="M767" s="12"/>
      <c r="X767" s="12"/>
      <c r="Y767" s="12"/>
      <c r="Z767" s="12"/>
      <c r="AA767" s="12"/>
      <c r="AB767" s="12"/>
      <c r="AH767" s="11"/>
    </row>
    <row r="768">
      <c r="A768" s="8"/>
      <c r="B768" s="8"/>
      <c r="C768" s="8"/>
      <c r="D768" s="8"/>
      <c r="E768" s="8"/>
      <c r="F768" s="8"/>
      <c r="J768" s="12"/>
      <c r="K768" s="12"/>
      <c r="L768" s="12"/>
      <c r="M768" s="12"/>
      <c r="X768" s="12"/>
      <c r="Y768" s="12"/>
      <c r="Z768" s="12"/>
      <c r="AA768" s="12"/>
      <c r="AB768" s="12"/>
      <c r="AH768" s="11"/>
    </row>
    <row r="769">
      <c r="A769" s="8"/>
      <c r="B769" s="8"/>
      <c r="C769" s="8"/>
      <c r="D769" s="8"/>
      <c r="E769" s="8"/>
      <c r="F769" s="8"/>
      <c r="J769" s="12"/>
      <c r="K769" s="12"/>
      <c r="L769" s="12"/>
      <c r="M769" s="12"/>
      <c r="X769" s="12"/>
      <c r="Y769" s="12"/>
      <c r="Z769" s="12"/>
      <c r="AA769" s="12"/>
      <c r="AB769" s="12"/>
      <c r="AH769" s="11"/>
    </row>
    <row r="770">
      <c r="A770" s="8"/>
      <c r="B770" s="8"/>
      <c r="C770" s="8"/>
      <c r="D770" s="8"/>
      <c r="E770" s="8"/>
      <c r="F770" s="8"/>
      <c r="J770" s="12"/>
      <c r="K770" s="12"/>
      <c r="L770" s="12"/>
      <c r="M770" s="12"/>
      <c r="X770" s="12"/>
      <c r="Y770" s="12"/>
      <c r="Z770" s="12"/>
      <c r="AA770" s="12"/>
      <c r="AB770" s="12"/>
      <c r="AH770" s="11"/>
    </row>
    <row r="771">
      <c r="A771" s="8"/>
      <c r="B771" s="8"/>
      <c r="C771" s="8"/>
      <c r="D771" s="8"/>
      <c r="E771" s="8"/>
      <c r="F771" s="8"/>
      <c r="J771" s="12"/>
      <c r="K771" s="12"/>
      <c r="L771" s="12"/>
      <c r="M771" s="12"/>
      <c r="X771" s="12"/>
      <c r="Y771" s="12"/>
      <c r="Z771" s="12"/>
      <c r="AA771" s="12"/>
      <c r="AB771" s="12"/>
      <c r="AH771" s="11"/>
    </row>
    <row r="772">
      <c r="A772" s="8"/>
      <c r="B772" s="8"/>
      <c r="C772" s="8"/>
      <c r="D772" s="8"/>
      <c r="E772" s="8"/>
      <c r="F772" s="8"/>
      <c r="J772" s="12"/>
      <c r="K772" s="12"/>
      <c r="L772" s="12"/>
      <c r="M772" s="12"/>
      <c r="X772" s="12"/>
      <c r="Y772" s="12"/>
      <c r="Z772" s="12"/>
      <c r="AA772" s="12"/>
      <c r="AB772" s="12"/>
      <c r="AH772" s="11"/>
    </row>
    <row r="773">
      <c r="A773" s="8"/>
      <c r="B773" s="8"/>
      <c r="C773" s="8"/>
      <c r="D773" s="8"/>
      <c r="E773" s="8"/>
      <c r="F773" s="8"/>
      <c r="J773" s="12"/>
      <c r="K773" s="12"/>
      <c r="L773" s="12"/>
      <c r="M773" s="12"/>
      <c r="X773" s="12"/>
      <c r="Y773" s="12"/>
      <c r="Z773" s="12"/>
      <c r="AA773" s="12"/>
      <c r="AB773" s="12"/>
      <c r="AH773" s="11"/>
    </row>
    <row r="774">
      <c r="A774" s="8"/>
      <c r="B774" s="8"/>
      <c r="C774" s="8"/>
      <c r="D774" s="8"/>
      <c r="E774" s="8"/>
      <c r="F774" s="8"/>
      <c r="J774" s="12"/>
      <c r="K774" s="12"/>
      <c r="L774" s="12"/>
      <c r="M774" s="12"/>
      <c r="X774" s="12"/>
      <c r="Y774" s="12"/>
      <c r="Z774" s="12"/>
      <c r="AA774" s="12"/>
      <c r="AB774" s="12"/>
      <c r="AH774" s="11"/>
    </row>
    <row r="775">
      <c r="A775" s="8"/>
      <c r="B775" s="8"/>
      <c r="C775" s="8"/>
      <c r="D775" s="8"/>
      <c r="E775" s="8"/>
      <c r="F775" s="8"/>
      <c r="J775" s="12"/>
      <c r="K775" s="12"/>
      <c r="L775" s="12"/>
      <c r="M775" s="12"/>
      <c r="X775" s="12"/>
      <c r="Y775" s="12"/>
      <c r="Z775" s="12"/>
      <c r="AA775" s="12"/>
      <c r="AB775" s="12"/>
      <c r="AH775" s="11"/>
    </row>
    <row r="776">
      <c r="A776" s="8"/>
      <c r="B776" s="8"/>
      <c r="C776" s="8"/>
      <c r="D776" s="8"/>
      <c r="E776" s="8"/>
      <c r="F776" s="8"/>
      <c r="J776" s="12"/>
      <c r="K776" s="12"/>
      <c r="L776" s="12"/>
      <c r="M776" s="12"/>
      <c r="X776" s="12"/>
      <c r="Y776" s="12"/>
      <c r="Z776" s="12"/>
      <c r="AA776" s="12"/>
      <c r="AB776" s="12"/>
      <c r="AH776" s="11"/>
    </row>
    <row r="777">
      <c r="A777" s="8"/>
      <c r="B777" s="8"/>
      <c r="C777" s="8"/>
      <c r="D777" s="8"/>
      <c r="E777" s="8"/>
      <c r="F777" s="8"/>
      <c r="J777" s="12"/>
      <c r="K777" s="12"/>
      <c r="L777" s="12"/>
      <c r="M777" s="12"/>
      <c r="X777" s="12"/>
      <c r="Y777" s="12"/>
      <c r="Z777" s="12"/>
      <c r="AA777" s="12"/>
      <c r="AB777" s="12"/>
      <c r="AH777" s="11"/>
    </row>
    <row r="778">
      <c r="A778" s="8"/>
      <c r="B778" s="8"/>
      <c r="C778" s="8"/>
      <c r="D778" s="8"/>
      <c r="E778" s="8"/>
      <c r="F778" s="8"/>
      <c r="J778" s="12"/>
      <c r="K778" s="12"/>
      <c r="L778" s="12"/>
      <c r="M778" s="12"/>
      <c r="X778" s="12"/>
      <c r="Y778" s="12"/>
      <c r="Z778" s="12"/>
      <c r="AA778" s="12"/>
      <c r="AB778" s="12"/>
      <c r="AH778" s="11"/>
    </row>
    <row r="779">
      <c r="A779" s="8"/>
      <c r="B779" s="8"/>
      <c r="C779" s="8"/>
      <c r="D779" s="8"/>
      <c r="E779" s="8"/>
      <c r="F779" s="8"/>
      <c r="J779" s="12"/>
      <c r="K779" s="12"/>
      <c r="L779" s="12"/>
      <c r="M779" s="12"/>
      <c r="X779" s="12"/>
      <c r="Y779" s="12"/>
      <c r="Z779" s="12"/>
      <c r="AA779" s="12"/>
      <c r="AB779" s="12"/>
      <c r="AH779" s="11"/>
    </row>
    <row r="780">
      <c r="A780" s="8"/>
      <c r="B780" s="8"/>
      <c r="C780" s="8"/>
      <c r="D780" s="8"/>
      <c r="E780" s="8"/>
      <c r="F780" s="8"/>
      <c r="J780" s="12"/>
      <c r="K780" s="12"/>
      <c r="L780" s="12"/>
      <c r="M780" s="12"/>
      <c r="X780" s="12"/>
      <c r="Y780" s="12"/>
      <c r="Z780" s="12"/>
      <c r="AA780" s="12"/>
      <c r="AB780" s="12"/>
      <c r="AH780" s="11"/>
    </row>
    <row r="781">
      <c r="A781" s="8"/>
      <c r="B781" s="8"/>
      <c r="C781" s="8"/>
      <c r="D781" s="8"/>
      <c r="E781" s="8"/>
      <c r="F781" s="8"/>
      <c r="J781" s="12"/>
      <c r="K781" s="12"/>
      <c r="L781" s="12"/>
      <c r="M781" s="12"/>
      <c r="X781" s="12"/>
      <c r="Y781" s="12"/>
      <c r="Z781" s="12"/>
      <c r="AA781" s="12"/>
      <c r="AB781" s="12"/>
      <c r="AH781" s="11"/>
    </row>
    <row r="782">
      <c r="A782" s="8"/>
      <c r="B782" s="8"/>
      <c r="C782" s="8"/>
      <c r="D782" s="8"/>
      <c r="E782" s="8"/>
      <c r="F782" s="8"/>
      <c r="J782" s="12"/>
      <c r="K782" s="12"/>
      <c r="L782" s="12"/>
      <c r="M782" s="12"/>
      <c r="X782" s="12"/>
      <c r="Y782" s="12"/>
      <c r="Z782" s="12"/>
      <c r="AA782" s="12"/>
      <c r="AB782" s="12"/>
      <c r="AH782" s="11"/>
    </row>
    <row r="783">
      <c r="A783" s="8"/>
      <c r="B783" s="8"/>
      <c r="C783" s="8"/>
      <c r="D783" s="8"/>
      <c r="E783" s="8"/>
      <c r="F783" s="8"/>
      <c r="J783" s="12"/>
      <c r="K783" s="12"/>
      <c r="L783" s="12"/>
      <c r="M783" s="12"/>
      <c r="X783" s="12"/>
      <c r="Y783" s="12"/>
      <c r="Z783" s="12"/>
      <c r="AA783" s="12"/>
      <c r="AB783" s="12"/>
      <c r="AH783" s="11"/>
    </row>
    <row r="784">
      <c r="A784" s="8"/>
      <c r="B784" s="8"/>
      <c r="C784" s="8"/>
      <c r="D784" s="8"/>
      <c r="E784" s="8"/>
      <c r="F784" s="8"/>
      <c r="J784" s="12"/>
      <c r="K784" s="12"/>
      <c r="L784" s="12"/>
      <c r="M784" s="12"/>
      <c r="X784" s="12"/>
      <c r="Y784" s="12"/>
      <c r="Z784" s="12"/>
      <c r="AA784" s="12"/>
      <c r="AB784" s="12"/>
      <c r="AH784" s="11"/>
    </row>
    <row r="785">
      <c r="A785" s="8"/>
      <c r="B785" s="8"/>
      <c r="C785" s="8"/>
      <c r="D785" s="8"/>
      <c r="E785" s="8"/>
      <c r="F785" s="8"/>
      <c r="J785" s="12"/>
      <c r="K785" s="12"/>
      <c r="L785" s="12"/>
      <c r="M785" s="12"/>
      <c r="X785" s="12"/>
      <c r="Y785" s="12"/>
      <c r="Z785" s="12"/>
      <c r="AA785" s="12"/>
      <c r="AB785" s="12"/>
      <c r="AH785" s="11"/>
    </row>
    <row r="786">
      <c r="A786" s="8"/>
      <c r="B786" s="8"/>
      <c r="C786" s="8"/>
      <c r="D786" s="8"/>
      <c r="E786" s="8"/>
      <c r="F786" s="8"/>
      <c r="J786" s="12"/>
      <c r="K786" s="12"/>
      <c r="L786" s="12"/>
      <c r="M786" s="12"/>
      <c r="X786" s="12"/>
      <c r="Y786" s="12"/>
      <c r="Z786" s="12"/>
      <c r="AA786" s="12"/>
      <c r="AB786" s="12"/>
      <c r="AH786" s="11"/>
    </row>
    <row r="787">
      <c r="A787" s="8"/>
      <c r="B787" s="8"/>
      <c r="C787" s="8"/>
      <c r="D787" s="8"/>
      <c r="E787" s="8"/>
      <c r="F787" s="8"/>
      <c r="J787" s="12"/>
      <c r="K787" s="12"/>
      <c r="L787" s="12"/>
      <c r="M787" s="12"/>
      <c r="X787" s="12"/>
      <c r="Y787" s="12"/>
      <c r="Z787" s="12"/>
      <c r="AA787" s="12"/>
      <c r="AB787" s="12"/>
      <c r="AH787" s="11"/>
    </row>
    <row r="788">
      <c r="A788" s="8"/>
      <c r="B788" s="8"/>
      <c r="C788" s="8"/>
      <c r="D788" s="8"/>
      <c r="E788" s="8"/>
      <c r="F788" s="8"/>
      <c r="J788" s="12"/>
      <c r="K788" s="12"/>
      <c r="L788" s="12"/>
      <c r="M788" s="12"/>
      <c r="X788" s="12"/>
      <c r="Y788" s="12"/>
      <c r="Z788" s="12"/>
      <c r="AA788" s="12"/>
      <c r="AB788" s="12"/>
      <c r="AH788" s="11"/>
    </row>
    <row r="789">
      <c r="A789" s="8"/>
      <c r="B789" s="8"/>
      <c r="C789" s="8"/>
      <c r="D789" s="8"/>
      <c r="E789" s="8"/>
      <c r="F789" s="8"/>
      <c r="J789" s="12"/>
      <c r="K789" s="12"/>
      <c r="L789" s="12"/>
      <c r="M789" s="12"/>
      <c r="X789" s="12"/>
      <c r="Y789" s="12"/>
      <c r="Z789" s="12"/>
      <c r="AA789" s="12"/>
      <c r="AB789" s="12"/>
      <c r="AH789" s="11"/>
    </row>
    <row r="790">
      <c r="A790" s="8"/>
      <c r="B790" s="8"/>
      <c r="C790" s="8"/>
      <c r="D790" s="8"/>
      <c r="E790" s="8"/>
      <c r="F790" s="8"/>
      <c r="J790" s="12"/>
      <c r="K790" s="12"/>
      <c r="L790" s="12"/>
      <c r="M790" s="12"/>
      <c r="X790" s="12"/>
      <c r="Y790" s="12"/>
      <c r="Z790" s="12"/>
      <c r="AA790" s="12"/>
      <c r="AB790" s="12"/>
      <c r="AH790" s="11"/>
    </row>
    <row r="791">
      <c r="A791" s="8"/>
      <c r="B791" s="8"/>
      <c r="C791" s="8"/>
      <c r="D791" s="8"/>
      <c r="E791" s="8"/>
      <c r="F791" s="8"/>
      <c r="J791" s="12"/>
      <c r="K791" s="12"/>
      <c r="L791" s="12"/>
      <c r="M791" s="12"/>
      <c r="X791" s="12"/>
      <c r="Y791" s="12"/>
      <c r="Z791" s="12"/>
      <c r="AA791" s="12"/>
      <c r="AB791" s="12"/>
      <c r="AH791" s="11"/>
    </row>
    <row r="792">
      <c r="A792" s="8"/>
      <c r="B792" s="8"/>
      <c r="C792" s="8"/>
      <c r="D792" s="8"/>
      <c r="E792" s="8"/>
      <c r="F792" s="8"/>
      <c r="J792" s="12"/>
      <c r="K792" s="12"/>
      <c r="L792" s="12"/>
      <c r="M792" s="12"/>
      <c r="X792" s="12"/>
      <c r="Y792" s="12"/>
      <c r="Z792" s="12"/>
      <c r="AA792" s="12"/>
      <c r="AB792" s="12"/>
      <c r="AH792" s="11"/>
    </row>
    <row r="793">
      <c r="A793" s="8"/>
      <c r="B793" s="8"/>
      <c r="C793" s="8"/>
      <c r="D793" s="8"/>
      <c r="E793" s="8"/>
      <c r="F793" s="8"/>
      <c r="J793" s="12"/>
      <c r="K793" s="12"/>
      <c r="L793" s="12"/>
      <c r="M793" s="12"/>
      <c r="X793" s="12"/>
      <c r="Y793" s="12"/>
      <c r="Z793" s="12"/>
      <c r="AA793" s="12"/>
      <c r="AB793" s="12"/>
      <c r="AH793" s="11"/>
    </row>
    <row r="794">
      <c r="A794" s="8"/>
      <c r="B794" s="8"/>
      <c r="C794" s="8"/>
      <c r="D794" s="8"/>
      <c r="E794" s="8"/>
      <c r="F794" s="8"/>
      <c r="J794" s="12"/>
      <c r="K794" s="12"/>
      <c r="L794" s="12"/>
      <c r="M794" s="12"/>
      <c r="X794" s="12"/>
      <c r="Y794" s="12"/>
      <c r="Z794" s="12"/>
      <c r="AA794" s="12"/>
      <c r="AB794" s="12"/>
      <c r="AH794" s="11"/>
    </row>
    <row r="795">
      <c r="A795" s="8"/>
      <c r="B795" s="8"/>
      <c r="C795" s="8"/>
      <c r="D795" s="8"/>
      <c r="E795" s="8"/>
      <c r="F795" s="8"/>
      <c r="J795" s="12"/>
      <c r="K795" s="12"/>
      <c r="L795" s="12"/>
      <c r="M795" s="12"/>
      <c r="X795" s="12"/>
      <c r="Y795" s="12"/>
      <c r="Z795" s="12"/>
      <c r="AA795" s="12"/>
      <c r="AB795" s="12"/>
      <c r="AH795" s="11"/>
    </row>
    <row r="796">
      <c r="A796" s="8"/>
      <c r="B796" s="8"/>
      <c r="C796" s="8"/>
      <c r="D796" s="8"/>
      <c r="E796" s="8"/>
      <c r="F796" s="8"/>
      <c r="J796" s="12"/>
      <c r="K796" s="12"/>
      <c r="L796" s="12"/>
      <c r="M796" s="12"/>
      <c r="X796" s="12"/>
      <c r="Y796" s="12"/>
      <c r="Z796" s="12"/>
      <c r="AA796" s="12"/>
      <c r="AB796" s="12"/>
      <c r="AH796" s="11"/>
    </row>
    <row r="797">
      <c r="A797" s="8"/>
      <c r="B797" s="8"/>
      <c r="C797" s="8"/>
      <c r="D797" s="8"/>
      <c r="E797" s="8"/>
      <c r="F797" s="8"/>
      <c r="J797" s="12"/>
      <c r="K797" s="12"/>
      <c r="L797" s="12"/>
      <c r="M797" s="12"/>
      <c r="X797" s="12"/>
      <c r="Y797" s="12"/>
      <c r="Z797" s="12"/>
      <c r="AA797" s="12"/>
      <c r="AB797" s="12"/>
      <c r="AH797" s="11"/>
    </row>
    <row r="798">
      <c r="A798" s="8"/>
      <c r="B798" s="8"/>
      <c r="C798" s="8"/>
      <c r="D798" s="8"/>
      <c r="E798" s="8"/>
      <c r="F798" s="8"/>
      <c r="J798" s="12"/>
      <c r="K798" s="12"/>
      <c r="L798" s="12"/>
      <c r="M798" s="12"/>
      <c r="X798" s="12"/>
      <c r="Y798" s="12"/>
      <c r="Z798" s="12"/>
      <c r="AA798" s="12"/>
      <c r="AB798" s="12"/>
      <c r="AH798" s="11"/>
    </row>
    <row r="799">
      <c r="A799" s="8"/>
      <c r="B799" s="8"/>
      <c r="C799" s="8"/>
      <c r="D799" s="8"/>
      <c r="E799" s="8"/>
      <c r="F799" s="8"/>
      <c r="J799" s="12"/>
      <c r="K799" s="12"/>
      <c r="L799" s="12"/>
      <c r="M799" s="12"/>
      <c r="X799" s="12"/>
      <c r="Y799" s="12"/>
      <c r="Z799" s="12"/>
      <c r="AA799" s="12"/>
      <c r="AB799" s="12"/>
      <c r="AH799" s="11"/>
    </row>
    <row r="800">
      <c r="A800" s="8"/>
      <c r="B800" s="8"/>
      <c r="C800" s="8"/>
      <c r="D800" s="8"/>
      <c r="E800" s="8"/>
      <c r="F800" s="8"/>
      <c r="J800" s="12"/>
      <c r="K800" s="12"/>
      <c r="L800" s="12"/>
      <c r="M800" s="12"/>
      <c r="X800" s="12"/>
      <c r="Y800" s="12"/>
      <c r="Z800" s="12"/>
      <c r="AA800" s="12"/>
      <c r="AB800" s="12"/>
      <c r="AH800" s="11"/>
    </row>
    <row r="801">
      <c r="A801" s="8"/>
      <c r="B801" s="8"/>
      <c r="C801" s="8"/>
      <c r="D801" s="8"/>
      <c r="E801" s="8"/>
      <c r="F801" s="8"/>
      <c r="J801" s="12"/>
      <c r="K801" s="12"/>
      <c r="L801" s="12"/>
      <c r="M801" s="12"/>
      <c r="X801" s="12"/>
      <c r="Y801" s="12"/>
      <c r="Z801" s="12"/>
      <c r="AA801" s="12"/>
      <c r="AB801" s="12"/>
      <c r="AH801" s="11"/>
    </row>
    <row r="802">
      <c r="A802" s="8"/>
      <c r="B802" s="8"/>
      <c r="C802" s="8"/>
      <c r="D802" s="8"/>
      <c r="E802" s="8"/>
      <c r="F802" s="8"/>
      <c r="J802" s="12"/>
      <c r="K802" s="12"/>
      <c r="L802" s="12"/>
      <c r="M802" s="12"/>
      <c r="X802" s="12"/>
      <c r="Y802" s="12"/>
      <c r="Z802" s="12"/>
      <c r="AA802" s="12"/>
      <c r="AB802" s="12"/>
      <c r="AH802" s="11"/>
    </row>
    <row r="803">
      <c r="A803" s="8"/>
      <c r="B803" s="8"/>
      <c r="C803" s="8"/>
      <c r="D803" s="8"/>
      <c r="E803" s="8"/>
      <c r="F803" s="8"/>
      <c r="J803" s="12"/>
      <c r="K803" s="12"/>
      <c r="L803" s="12"/>
      <c r="M803" s="12"/>
      <c r="X803" s="12"/>
      <c r="Y803" s="12"/>
      <c r="Z803" s="12"/>
      <c r="AA803" s="12"/>
      <c r="AB803" s="12"/>
      <c r="AH803" s="11"/>
    </row>
    <row r="804">
      <c r="A804" s="8"/>
      <c r="B804" s="8"/>
      <c r="C804" s="8"/>
      <c r="D804" s="8"/>
      <c r="E804" s="8"/>
      <c r="F804" s="8"/>
      <c r="J804" s="12"/>
      <c r="K804" s="12"/>
      <c r="L804" s="12"/>
      <c r="M804" s="12"/>
      <c r="X804" s="12"/>
      <c r="Y804" s="12"/>
      <c r="Z804" s="12"/>
      <c r="AA804" s="12"/>
      <c r="AB804" s="12"/>
      <c r="AH804" s="11"/>
    </row>
    <row r="805">
      <c r="A805" s="8"/>
      <c r="B805" s="8"/>
      <c r="C805" s="8"/>
      <c r="D805" s="8"/>
      <c r="E805" s="8"/>
      <c r="F805" s="8"/>
      <c r="J805" s="12"/>
      <c r="K805" s="12"/>
      <c r="L805" s="12"/>
      <c r="M805" s="12"/>
      <c r="X805" s="12"/>
      <c r="Y805" s="12"/>
      <c r="Z805" s="12"/>
      <c r="AA805" s="12"/>
      <c r="AB805" s="12"/>
      <c r="AH805" s="11"/>
    </row>
    <row r="806">
      <c r="A806" s="8"/>
      <c r="B806" s="8"/>
      <c r="C806" s="8"/>
      <c r="D806" s="8"/>
      <c r="E806" s="8"/>
      <c r="F806" s="8"/>
      <c r="J806" s="12"/>
      <c r="K806" s="12"/>
      <c r="L806" s="12"/>
      <c r="M806" s="12"/>
      <c r="X806" s="12"/>
      <c r="Y806" s="12"/>
      <c r="Z806" s="12"/>
      <c r="AA806" s="12"/>
      <c r="AB806" s="12"/>
      <c r="AH806" s="11"/>
    </row>
    <row r="807">
      <c r="A807" s="8"/>
      <c r="B807" s="8"/>
      <c r="C807" s="8"/>
      <c r="D807" s="8"/>
      <c r="E807" s="8"/>
      <c r="F807" s="8"/>
      <c r="J807" s="12"/>
      <c r="K807" s="12"/>
      <c r="L807" s="12"/>
      <c r="M807" s="12"/>
      <c r="X807" s="12"/>
      <c r="Y807" s="12"/>
      <c r="Z807" s="12"/>
      <c r="AA807" s="12"/>
      <c r="AB807" s="12"/>
      <c r="AH807" s="11"/>
    </row>
    <row r="808">
      <c r="A808" s="8"/>
      <c r="B808" s="8"/>
      <c r="C808" s="8"/>
      <c r="D808" s="8"/>
      <c r="E808" s="8"/>
      <c r="F808" s="8"/>
      <c r="J808" s="12"/>
      <c r="K808" s="12"/>
      <c r="L808" s="12"/>
      <c r="M808" s="12"/>
      <c r="X808" s="12"/>
      <c r="Y808" s="12"/>
      <c r="Z808" s="12"/>
      <c r="AA808" s="12"/>
      <c r="AB808" s="12"/>
      <c r="AH808" s="11"/>
    </row>
    <row r="809">
      <c r="A809" s="8"/>
      <c r="B809" s="8"/>
      <c r="C809" s="8"/>
      <c r="D809" s="8"/>
      <c r="E809" s="8"/>
      <c r="F809" s="8"/>
      <c r="J809" s="12"/>
      <c r="K809" s="12"/>
      <c r="L809" s="12"/>
      <c r="M809" s="12"/>
      <c r="X809" s="12"/>
      <c r="Y809" s="12"/>
      <c r="Z809" s="12"/>
      <c r="AA809" s="12"/>
      <c r="AB809" s="12"/>
      <c r="AH809" s="11"/>
    </row>
    <row r="810">
      <c r="A810" s="8"/>
      <c r="B810" s="8"/>
      <c r="C810" s="8"/>
      <c r="D810" s="8"/>
      <c r="E810" s="8"/>
      <c r="F810" s="8"/>
      <c r="J810" s="12"/>
      <c r="K810" s="12"/>
      <c r="L810" s="12"/>
      <c r="M810" s="12"/>
      <c r="X810" s="12"/>
      <c r="Y810" s="12"/>
      <c r="Z810" s="12"/>
      <c r="AA810" s="12"/>
      <c r="AB810" s="12"/>
      <c r="AH810" s="11"/>
    </row>
    <row r="811">
      <c r="A811" s="8"/>
      <c r="B811" s="8"/>
      <c r="C811" s="8"/>
      <c r="D811" s="8"/>
      <c r="E811" s="8"/>
      <c r="F811" s="8"/>
      <c r="J811" s="12"/>
      <c r="K811" s="12"/>
      <c r="L811" s="12"/>
      <c r="M811" s="12"/>
      <c r="X811" s="12"/>
      <c r="Y811" s="12"/>
      <c r="Z811" s="12"/>
      <c r="AA811" s="12"/>
      <c r="AB811" s="12"/>
      <c r="AH811" s="11"/>
    </row>
    <row r="812">
      <c r="A812" s="8"/>
      <c r="B812" s="8"/>
      <c r="C812" s="8"/>
      <c r="D812" s="8"/>
      <c r="E812" s="8"/>
      <c r="F812" s="8"/>
      <c r="J812" s="12"/>
      <c r="K812" s="12"/>
      <c r="L812" s="12"/>
      <c r="M812" s="12"/>
      <c r="X812" s="12"/>
      <c r="Y812" s="12"/>
      <c r="Z812" s="12"/>
      <c r="AA812" s="12"/>
      <c r="AB812" s="12"/>
      <c r="AH812" s="11"/>
    </row>
    <row r="813">
      <c r="A813" s="8"/>
      <c r="B813" s="8"/>
      <c r="C813" s="8"/>
      <c r="D813" s="8"/>
      <c r="E813" s="8"/>
      <c r="F813" s="8"/>
      <c r="J813" s="12"/>
      <c r="K813" s="12"/>
      <c r="L813" s="12"/>
      <c r="M813" s="12"/>
      <c r="X813" s="12"/>
      <c r="Y813" s="12"/>
      <c r="Z813" s="12"/>
      <c r="AA813" s="12"/>
      <c r="AB813" s="12"/>
      <c r="AH813" s="11"/>
    </row>
    <row r="814">
      <c r="A814" s="8"/>
      <c r="B814" s="8"/>
      <c r="C814" s="8"/>
      <c r="D814" s="8"/>
      <c r="E814" s="8"/>
      <c r="F814" s="8"/>
      <c r="J814" s="12"/>
      <c r="K814" s="12"/>
      <c r="L814" s="12"/>
      <c r="M814" s="12"/>
      <c r="X814" s="12"/>
      <c r="Y814" s="12"/>
      <c r="Z814" s="12"/>
      <c r="AA814" s="12"/>
      <c r="AB814" s="12"/>
      <c r="AH814" s="11"/>
    </row>
    <row r="815">
      <c r="A815" s="8"/>
      <c r="B815" s="8"/>
      <c r="C815" s="8"/>
      <c r="D815" s="8"/>
      <c r="E815" s="8"/>
      <c r="F815" s="8"/>
      <c r="J815" s="12"/>
      <c r="K815" s="12"/>
      <c r="L815" s="12"/>
      <c r="M815" s="12"/>
      <c r="X815" s="12"/>
      <c r="Y815" s="12"/>
      <c r="Z815" s="12"/>
      <c r="AA815" s="12"/>
      <c r="AB815" s="12"/>
      <c r="AH815" s="11"/>
    </row>
    <row r="816">
      <c r="A816" s="8"/>
      <c r="B816" s="8"/>
      <c r="C816" s="8"/>
      <c r="D816" s="8"/>
      <c r="E816" s="8"/>
      <c r="F816" s="8"/>
      <c r="J816" s="12"/>
      <c r="K816" s="12"/>
      <c r="L816" s="12"/>
      <c r="M816" s="12"/>
      <c r="X816" s="12"/>
      <c r="Y816" s="12"/>
      <c r="Z816" s="12"/>
      <c r="AA816" s="12"/>
      <c r="AB816" s="12"/>
      <c r="AH816" s="11"/>
    </row>
    <row r="817">
      <c r="A817" s="8"/>
      <c r="B817" s="8"/>
      <c r="C817" s="8"/>
      <c r="D817" s="8"/>
      <c r="E817" s="8"/>
      <c r="F817" s="8"/>
      <c r="J817" s="12"/>
      <c r="K817" s="12"/>
      <c r="L817" s="12"/>
      <c r="M817" s="12"/>
      <c r="X817" s="12"/>
      <c r="Y817" s="12"/>
      <c r="Z817" s="12"/>
      <c r="AA817" s="12"/>
      <c r="AB817" s="12"/>
      <c r="AH817" s="11"/>
    </row>
    <row r="818">
      <c r="A818" s="8"/>
      <c r="B818" s="8"/>
      <c r="C818" s="8"/>
      <c r="D818" s="8"/>
      <c r="E818" s="8"/>
      <c r="F818" s="8"/>
      <c r="J818" s="12"/>
      <c r="K818" s="12"/>
      <c r="L818" s="12"/>
      <c r="M818" s="12"/>
      <c r="X818" s="12"/>
      <c r="Y818" s="12"/>
      <c r="Z818" s="12"/>
      <c r="AA818" s="12"/>
      <c r="AB818" s="12"/>
      <c r="AH818" s="11"/>
    </row>
    <row r="819">
      <c r="A819" s="8"/>
      <c r="B819" s="8"/>
      <c r="C819" s="8"/>
      <c r="D819" s="8"/>
      <c r="E819" s="8"/>
      <c r="F819" s="8"/>
      <c r="J819" s="12"/>
      <c r="K819" s="12"/>
      <c r="L819" s="12"/>
      <c r="M819" s="12"/>
      <c r="X819" s="12"/>
      <c r="Y819" s="12"/>
      <c r="Z819" s="12"/>
      <c r="AA819" s="12"/>
      <c r="AB819" s="12"/>
      <c r="AH819" s="11"/>
    </row>
    <row r="820">
      <c r="A820" s="8"/>
      <c r="B820" s="8"/>
      <c r="C820" s="8"/>
      <c r="D820" s="8"/>
      <c r="E820" s="8"/>
      <c r="F820" s="8"/>
      <c r="J820" s="12"/>
      <c r="K820" s="12"/>
      <c r="L820" s="12"/>
      <c r="M820" s="12"/>
      <c r="X820" s="12"/>
      <c r="Y820" s="12"/>
      <c r="Z820" s="12"/>
      <c r="AA820" s="12"/>
      <c r="AB820" s="12"/>
      <c r="AH820" s="11"/>
    </row>
    <row r="821">
      <c r="A821" s="8"/>
      <c r="B821" s="8"/>
      <c r="C821" s="8"/>
      <c r="D821" s="8"/>
      <c r="E821" s="8"/>
      <c r="F821" s="8"/>
      <c r="J821" s="12"/>
      <c r="K821" s="12"/>
      <c r="L821" s="12"/>
      <c r="M821" s="12"/>
      <c r="X821" s="12"/>
      <c r="Y821" s="12"/>
      <c r="Z821" s="12"/>
      <c r="AA821" s="12"/>
      <c r="AB821" s="12"/>
      <c r="AH821" s="11"/>
    </row>
    <row r="822">
      <c r="A822" s="8"/>
      <c r="B822" s="8"/>
      <c r="C822" s="8"/>
      <c r="D822" s="8"/>
      <c r="E822" s="8"/>
      <c r="F822" s="8"/>
      <c r="J822" s="12"/>
      <c r="K822" s="12"/>
      <c r="L822" s="12"/>
      <c r="M822" s="12"/>
      <c r="X822" s="12"/>
      <c r="Y822" s="12"/>
      <c r="Z822" s="12"/>
      <c r="AA822" s="12"/>
      <c r="AB822" s="12"/>
      <c r="AH822" s="11"/>
    </row>
    <row r="823">
      <c r="A823" s="8"/>
      <c r="B823" s="8"/>
      <c r="C823" s="8"/>
      <c r="D823" s="8"/>
      <c r="E823" s="8"/>
      <c r="F823" s="8"/>
      <c r="J823" s="12"/>
      <c r="K823" s="12"/>
      <c r="L823" s="12"/>
      <c r="M823" s="12"/>
      <c r="X823" s="12"/>
      <c r="Y823" s="12"/>
      <c r="Z823" s="12"/>
      <c r="AA823" s="12"/>
      <c r="AB823" s="12"/>
      <c r="AH823" s="11"/>
    </row>
    <row r="824">
      <c r="A824" s="8"/>
      <c r="B824" s="8"/>
      <c r="C824" s="8"/>
      <c r="D824" s="8"/>
      <c r="E824" s="8"/>
      <c r="F824" s="8"/>
      <c r="J824" s="12"/>
      <c r="K824" s="12"/>
      <c r="L824" s="12"/>
      <c r="M824" s="12"/>
      <c r="X824" s="12"/>
      <c r="Y824" s="12"/>
      <c r="Z824" s="12"/>
      <c r="AA824" s="12"/>
      <c r="AB824" s="12"/>
      <c r="AH824" s="11"/>
    </row>
    <row r="825">
      <c r="A825" s="8"/>
      <c r="B825" s="8"/>
      <c r="C825" s="8"/>
      <c r="D825" s="8"/>
      <c r="E825" s="8"/>
      <c r="F825" s="8"/>
      <c r="J825" s="12"/>
      <c r="K825" s="12"/>
      <c r="L825" s="12"/>
      <c r="M825" s="12"/>
      <c r="X825" s="12"/>
      <c r="Y825" s="12"/>
      <c r="Z825" s="12"/>
      <c r="AA825" s="12"/>
      <c r="AB825" s="12"/>
      <c r="AH825" s="11"/>
    </row>
    <row r="826">
      <c r="A826" s="8"/>
      <c r="B826" s="8"/>
      <c r="C826" s="8"/>
      <c r="D826" s="8"/>
      <c r="E826" s="8"/>
      <c r="F826" s="8"/>
      <c r="J826" s="12"/>
      <c r="K826" s="12"/>
      <c r="L826" s="12"/>
      <c r="M826" s="12"/>
      <c r="X826" s="12"/>
      <c r="Y826" s="12"/>
      <c r="Z826" s="12"/>
      <c r="AA826" s="12"/>
      <c r="AB826" s="12"/>
      <c r="AH826" s="11"/>
    </row>
    <row r="827">
      <c r="A827" s="8"/>
      <c r="B827" s="8"/>
      <c r="C827" s="8"/>
      <c r="D827" s="8"/>
      <c r="E827" s="8"/>
      <c r="F827" s="8"/>
      <c r="J827" s="12"/>
      <c r="K827" s="12"/>
      <c r="L827" s="12"/>
      <c r="M827" s="12"/>
      <c r="X827" s="12"/>
      <c r="Y827" s="12"/>
      <c r="Z827" s="12"/>
      <c r="AA827" s="12"/>
      <c r="AB827" s="12"/>
      <c r="AH827" s="11"/>
    </row>
    <row r="828">
      <c r="A828" s="8"/>
      <c r="B828" s="8"/>
      <c r="C828" s="8"/>
      <c r="D828" s="8"/>
      <c r="E828" s="8"/>
      <c r="F828" s="8"/>
      <c r="J828" s="12"/>
      <c r="K828" s="12"/>
      <c r="L828" s="12"/>
      <c r="M828" s="12"/>
      <c r="X828" s="12"/>
      <c r="Y828" s="12"/>
      <c r="Z828" s="12"/>
      <c r="AA828" s="12"/>
      <c r="AB828" s="12"/>
      <c r="AH828" s="11"/>
    </row>
    <row r="829">
      <c r="A829" s="8"/>
      <c r="B829" s="8"/>
      <c r="C829" s="8"/>
      <c r="D829" s="8"/>
      <c r="E829" s="8"/>
      <c r="F829" s="8"/>
      <c r="J829" s="12"/>
      <c r="K829" s="12"/>
      <c r="L829" s="12"/>
      <c r="M829" s="12"/>
      <c r="X829" s="12"/>
      <c r="Y829" s="12"/>
      <c r="Z829" s="12"/>
      <c r="AA829" s="12"/>
      <c r="AB829" s="12"/>
      <c r="AH829" s="11"/>
    </row>
    <row r="830">
      <c r="A830" s="8"/>
      <c r="B830" s="8"/>
      <c r="C830" s="8"/>
      <c r="D830" s="8"/>
      <c r="E830" s="8"/>
      <c r="F830" s="8"/>
      <c r="J830" s="12"/>
      <c r="K830" s="12"/>
      <c r="L830" s="12"/>
      <c r="M830" s="12"/>
      <c r="X830" s="12"/>
      <c r="Y830" s="12"/>
      <c r="Z830" s="12"/>
      <c r="AA830" s="12"/>
      <c r="AB830" s="12"/>
      <c r="AH830" s="11"/>
    </row>
    <row r="831">
      <c r="A831" s="8"/>
      <c r="B831" s="8"/>
      <c r="C831" s="8"/>
      <c r="D831" s="8"/>
      <c r="E831" s="8"/>
      <c r="F831" s="8"/>
      <c r="J831" s="12"/>
      <c r="K831" s="12"/>
      <c r="L831" s="12"/>
      <c r="M831" s="12"/>
      <c r="X831" s="12"/>
      <c r="Y831" s="12"/>
      <c r="Z831" s="12"/>
      <c r="AA831" s="12"/>
      <c r="AB831" s="12"/>
      <c r="AH831" s="11"/>
    </row>
    <row r="832">
      <c r="A832" s="8"/>
      <c r="B832" s="8"/>
      <c r="C832" s="8"/>
      <c r="D832" s="8"/>
      <c r="E832" s="8"/>
      <c r="F832" s="8"/>
      <c r="J832" s="12"/>
      <c r="K832" s="12"/>
      <c r="L832" s="12"/>
      <c r="M832" s="12"/>
      <c r="X832" s="12"/>
      <c r="Y832" s="12"/>
      <c r="Z832" s="12"/>
      <c r="AA832" s="12"/>
      <c r="AB832" s="12"/>
      <c r="AH832" s="11"/>
    </row>
    <row r="833">
      <c r="A833" s="8"/>
      <c r="B833" s="8"/>
      <c r="C833" s="8"/>
      <c r="D833" s="8"/>
      <c r="E833" s="8"/>
      <c r="F833" s="8"/>
      <c r="J833" s="12"/>
      <c r="K833" s="12"/>
      <c r="L833" s="12"/>
      <c r="M833" s="12"/>
      <c r="X833" s="12"/>
      <c r="Y833" s="12"/>
      <c r="Z833" s="12"/>
      <c r="AA833" s="12"/>
      <c r="AB833" s="12"/>
      <c r="AH833" s="11"/>
    </row>
    <row r="834">
      <c r="A834" s="8"/>
      <c r="B834" s="8"/>
      <c r="C834" s="8"/>
      <c r="D834" s="8"/>
      <c r="E834" s="8"/>
      <c r="F834" s="8"/>
      <c r="J834" s="12"/>
      <c r="K834" s="12"/>
      <c r="L834" s="12"/>
      <c r="M834" s="12"/>
      <c r="X834" s="12"/>
      <c r="Y834" s="12"/>
      <c r="Z834" s="12"/>
      <c r="AA834" s="12"/>
      <c r="AB834" s="12"/>
      <c r="AH834" s="11"/>
    </row>
    <row r="835">
      <c r="A835" s="8"/>
      <c r="B835" s="8"/>
      <c r="C835" s="8"/>
      <c r="D835" s="8"/>
      <c r="E835" s="8"/>
      <c r="F835" s="8"/>
      <c r="J835" s="12"/>
      <c r="K835" s="12"/>
      <c r="L835" s="12"/>
      <c r="M835" s="12"/>
      <c r="X835" s="12"/>
      <c r="Y835" s="12"/>
      <c r="Z835" s="12"/>
      <c r="AA835" s="12"/>
      <c r="AB835" s="12"/>
      <c r="AH835" s="11"/>
    </row>
    <row r="836">
      <c r="A836" s="8"/>
      <c r="B836" s="8"/>
      <c r="C836" s="8"/>
      <c r="D836" s="8"/>
      <c r="E836" s="8"/>
      <c r="F836" s="8"/>
      <c r="J836" s="12"/>
      <c r="K836" s="12"/>
      <c r="L836" s="12"/>
      <c r="M836" s="12"/>
      <c r="X836" s="12"/>
      <c r="Y836" s="12"/>
      <c r="Z836" s="12"/>
      <c r="AA836" s="12"/>
      <c r="AB836" s="12"/>
      <c r="AH836" s="11"/>
    </row>
    <row r="837">
      <c r="A837" s="8"/>
      <c r="B837" s="8"/>
      <c r="C837" s="8"/>
      <c r="D837" s="8"/>
      <c r="E837" s="8"/>
      <c r="F837" s="8"/>
      <c r="J837" s="12"/>
      <c r="K837" s="12"/>
      <c r="L837" s="12"/>
      <c r="M837" s="12"/>
      <c r="X837" s="12"/>
      <c r="Y837" s="12"/>
      <c r="Z837" s="12"/>
      <c r="AA837" s="12"/>
      <c r="AB837" s="12"/>
      <c r="AH837" s="11"/>
    </row>
    <row r="838">
      <c r="A838" s="8"/>
      <c r="B838" s="8"/>
      <c r="C838" s="8"/>
      <c r="D838" s="8"/>
      <c r="E838" s="8"/>
      <c r="F838" s="8"/>
      <c r="J838" s="12"/>
      <c r="K838" s="12"/>
      <c r="L838" s="12"/>
      <c r="M838" s="12"/>
      <c r="X838" s="12"/>
      <c r="Y838" s="12"/>
      <c r="Z838" s="12"/>
      <c r="AA838" s="12"/>
      <c r="AB838" s="12"/>
      <c r="AH838" s="11"/>
    </row>
    <row r="839">
      <c r="A839" s="8"/>
      <c r="B839" s="8"/>
      <c r="C839" s="8"/>
      <c r="D839" s="8"/>
      <c r="E839" s="8"/>
      <c r="F839" s="8"/>
      <c r="J839" s="12"/>
      <c r="K839" s="12"/>
      <c r="L839" s="12"/>
      <c r="M839" s="12"/>
      <c r="X839" s="12"/>
      <c r="Y839" s="12"/>
      <c r="Z839" s="12"/>
      <c r="AA839" s="12"/>
      <c r="AB839" s="12"/>
      <c r="AH839" s="11"/>
    </row>
    <row r="840">
      <c r="A840" s="8"/>
      <c r="B840" s="8"/>
      <c r="C840" s="8"/>
      <c r="D840" s="8"/>
      <c r="E840" s="8"/>
      <c r="F840" s="8"/>
      <c r="J840" s="12"/>
      <c r="K840" s="12"/>
      <c r="L840" s="12"/>
      <c r="M840" s="12"/>
      <c r="X840" s="12"/>
      <c r="Y840" s="12"/>
      <c r="Z840" s="12"/>
      <c r="AA840" s="12"/>
      <c r="AB840" s="12"/>
      <c r="AH840" s="11"/>
    </row>
    <row r="841">
      <c r="A841" s="8"/>
      <c r="B841" s="8"/>
      <c r="C841" s="8"/>
      <c r="D841" s="8"/>
      <c r="E841" s="8"/>
      <c r="F841" s="8"/>
      <c r="J841" s="12"/>
      <c r="K841" s="12"/>
      <c r="L841" s="12"/>
      <c r="M841" s="12"/>
      <c r="X841" s="12"/>
      <c r="Y841" s="12"/>
      <c r="Z841" s="12"/>
      <c r="AA841" s="12"/>
      <c r="AB841" s="12"/>
      <c r="AH841" s="11"/>
    </row>
    <row r="842">
      <c r="A842" s="8"/>
      <c r="B842" s="8"/>
      <c r="C842" s="8"/>
      <c r="D842" s="8"/>
      <c r="E842" s="8"/>
      <c r="F842" s="8"/>
      <c r="J842" s="12"/>
      <c r="K842" s="12"/>
      <c r="L842" s="12"/>
      <c r="M842" s="12"/>
      <c r="X842" s="12"/>
      <c r="Y842" s="12"/>
      <c r="Z842" s="12"/>
      <c r="AA842" s="12"/>
      <c r="AB842" s="12"/>
      <c r="AH842" s="11"/>
    </row>
    <row r="843">
      <c r="A843" s="8"/>
      <c r="B843" s="8"/>
      <c r="C843" s="8"/>
      <c r="D843" s="8"/>
      <c r="E843" s="8"/>
      <c r="F843" s="8"/>
      <c r="J843" s="12"/>
      <c r="K843" s="12"/>
      <c r="L843" s="12"/>
      <c r="M843" s="12"/>
      <c r="X843" s="12"/>
      <c r="Y843" s="12"/>
      <c r="Z843" s="12"/>
      <c r="AA843" s="12"/>
      <c r="AB843" s="12"/>
      <c r="AH843" s="11"/>
    </row>
    <row r="844">
      <c r="A844" s="8"/>
      <c r="B844" s="8"/>
      <c r="C844" s="8"/>
      <c r="D844" s="8"/>
      <c r="E844" s="8"/>
      <c r="F844" s="8"/>
      <c r="J844" s="12"/>
      <c r="K844" s="12"/>
      <c r="L844" s="12"/>
      <c r="M844" s="12"/>
      <c r="X844" s="12"/>
      <c r="Y844" s="12"/>
      <c r="Z844" s="12"/>
      <c r="AA844" s="12"/>
      <c r="AB844" s="12"/>
      <c r="AH844" s="11"/>
    </row>
    <row r="845">
      <c r="A845" s="8"/>
      <c r="B845" s="8"/>
      <c r="C845" s="8"/>
      <c r="D845" s="8"/>
      <c r="E845" s="8"/>
      <c r="F845" s="8"/>
      <c r="J845" s="12"/>
      <c r="K845" s="12"/>
      <c r="L845" s="12"/>
      <c r="M845" s="12"/>
      <c r="X845" s="12"/>
      <c r="Y845" s="12"/>
      <c r="Z845" s="12"/>
      <c r="AA845" s="12"/>
      <c r="AB845" s="12"/>
      <c r="AH845" s="11"/>
    </row>
    <row r="846">
      <c r="A846" s="8"/>
      <c r="B846" s="8"/>
      <c r="C846" s="8"/>
      <c r="D846" s="8"/>
      <c r="E846" s="8"/>
      <c r="F846" s="8"/>
      <c r="J846" s="12"/>
      <c r="K846" s="12"/>
      <c r="L846" s="12"/>
      <c r="M846" s="12"/>
      <c r="X846" s="12"/>
      <c r="Y846" s="12"/>
      <c r="Z846" s="12"/>
      <c r="AA846" s="12"/>
      <c r="AB846" s="12"/>
      <c r="AH846" s="11"/>
    </row>
    <row r="847">
      <c r="A847" s="8"/>
      <c r="B847" s="8"/>
      <c r="C847" s="8"/>
      <c r="D847" s="8"/>
      <c r="E847" s="8"/>
      <c r="F847" s="8"/>
      <c r="J847" s="12"/>
      <c r="K847" s="12"/>
      <c r="L847" s="12"/>
      <c r="M847" s="12"/>
      <c r="X847" s="12"/>
      <c r="Y847" s="12"/>
      <c r="Z847" s="12"/>
      <c r="AA847" s="12"/>
      <c r="AB847" s="12"/>
      <c r="AH847" s="11"/>
    </row>
    <row r="848">
      <c r="A848" s="8"/>
      <c r="B848" s="8"/>
      <c r="C848" s="8"/>
      <c r="D848" s="8"/>
      <c r="E848" s="8"/>
      <c r="F848" s="8"/>
      <c r="J848" s="12"/>
      <c r="K848" s="12"/>
      <c r="L848" s="12"/>
      <c r="M848" s="12"/>
      <c r="X848" s="12"/>
      <c r="Y848" s="12"/>
      <c r="Z848" s="12"/>
      <c r="AA848" s="12"/>
      <c r="AB848" s="12"/>
      <c r="AH848" s="11"/>
    </row>
    <row r="849">
      <c r="A849" s="8"/>
      <c r="B849" s="8"/>
      <c r="C849" s="8"/>
      <c r="D849" s="8"/>
      <c r="E849" s="8"/>
      <c r="F849" s="8"/>
      <c r="J849" s="12"/>
      <c r="K849" s="12"/>
      <c r="L849" s="12"/>
      <c r="M849" s="12"/>
      <c r="X849" s="12"/>
      <c r="Y849" s="12"/>
      <c r="Z849" s="12"/>
      <c r="AA849" s="12"/>
      <c r="AB849" s="12"/>
      <c r="AH849" s="11"/>
    </row>
    <row r="850">
      <c r="A850" s="8"/>
      <c r="B850" s="8"/>
      <c r="C850" s="8"/>
      <c r="D850" s="8"/>
      <c r="E850" s="8"/>
      <c r="F850" s="8"/>
      <c r="J850" s="12"/>
      <c r="K850" s="12"/>
      <c r="L850" s="12"/>
      <c r="M850" s="12"/>
      <c r="X850" s="12"/>
      <c r="Y850" s="12"/>
      <c r="Z850" s="12"/>
      <c r="AA850" s="12"/>
      <c r="AB850" s="12"/>
      <c r="AH850" s="11"/>
    </row>
    <row r="851">
      <c r="A851" s="8"/>
      <c r="B851" s="8"/>
      <c r="C851" s="8"/>
      <c r="D851" s="8"/>
      <c r="E851" s="8"/>
      <c r="F851" s="8"/>
      <c r="J851" s="12"/>
      <c r="K851" s="12"/>
      <c r="L851" s="12"/>
      <c r="M851" s="12"/>
      <c r="X851" s="12"/>
      <c r="Y851" s="12"/>
      <c r="Z851" s="12"/>
      <c r="AA851" s="12"/>
      <c r="AB851" s="12"/>
      <c r="AH851" s="11"/>
    </row>
    <row r="852">
      <c r="A852" s="8"/>
      <c r="B852" s="8"/>
      <c r="C852" s="8"/>
      <c r="D852" s="8"/>
      <c r="E852" s="8"/>
      <c r="F852" s="8"/>
      <c r="J852" s="12"/>
      <c r="K852" s="12"/>
      <c r="L852" s="12"/>
      <c r="M852" s="12"/>
      <c r="X852" s="12"/>
      <c r="Y852" s="12"/>
      <c r="Z852" s="12"/>
      <c r="AA852" s="12"/>
      <c r="AB852" s="12"/>
      <c r="AH852" s="11"/>
    </row>
    <row r="853">
      <c r="A853" s="8"/>
      <c r="B853" s="8"/>
      <c r="C853" s="8"/>
      <c r="D853" s="8"/>
      <c r="E853" s="8"/>
      <c r="F853" s="8"/>
      <c r="J853" s="12"/>
      <c r="K853" s="12"/>
      <c r="L853" s="12"/>
      <c r="M853" s="12"/>
      <c r="X853" s="12"/>
      <c r="Y853" s="12"/>
      <c r="Z853" s="12"/>
      <c r="AA853" s="12"/>
      <c r="AB853" s="12"/>
      <c r="AH853" s="11"/>
    </row>
    <row r="854">
      <c r="A854" s="8"/>
      <c r="B854" s="8"/>
      <c r="C854" s="8"/>
      <c r="D854" s="8"/>
      <c r="E854" s="8"/>
      <c r="F854" s="8"/>
      <c r="J854" s="12"/>
      <c r="K854" s="12"/>
      <c r="L854" s="12"/>
      <c r="M854" s="12"/>
      <c r="X854" s="12"/>
      <c r="Y854" s="12"/>
      <c r="Z854" s="12"/>
      <c r="AA854" s="12"/>
      <c r="AB854" s="12"/>
      <c r="AH854" s="11"/>
    </row>
    <row r="855">
      <c r="A855" s="8"/>
      <c r="B855" s="8"/>
      <c r="C855" s="8"/>
      <c r="D855" s="8"/>
      <c r="E855" s="8"/>
      <c r="F855" s="8"/>
      <c r="J855" s="12"/>
      <c r="K855" s="12"/>
      <c r="L855" s="12"/>
      <c r="M855" s="12"/>
      <c r="X855" s="12"/>
      <c r="Y855" s="12"/>
      <c r="Z855" s="12"/>
      <c r="AA855" s="12"/>
      <c r="AB855" s="12"/>
      <c r="AH855" s="11"/>
    </row>
    <row r="856">
      <c r="A856" s="8"/>
      <c r="B856" s="8"/>
      <c r="C856" s="8"/>
      <c r="D856" s="8"/>
      <c r="E856" s="8"/>
      <c r="F856" s="8"/>
      <c r="J856" s="12"/>
      <c r="K856" s="12"/>
      <c r="L856" s="12"/>
      <c r="M856" s="12"/>
      <c r="X856" s="12"/>
      <c r="Y856" s="12"/>
      <c r="Z856" s="12"/>
      <c r="AA856" s="12"/>
      <c r="AB856" s="12"/>
      <c r="AH856" s="11"/>
    </row>
    <row r="857">
      <c r="A857" s="8"/>
      <c r="B857" s="8"/>
      <c r="C857" s="8"/>
      <c r="D857" s="8"/>
      <c r="E857" s="8"/>
      <c r="F857" s="8"/>
      <c r="J857" s="12"/>
      <c r="K857" s="12"/>
      <c r="L857" s="12"/>
      <c r="M857" s="12"/>
      <c r="X857" s="12"/>
      <c r="Y857" s="12"/>
      <c r="Z857" s="12"/>
      <c r="AA857" s="12"/>
      <c r="AB857" s="12"/>
      <c r="AH857" s="11"/>
    </row>
    <row r="858">
      <c r="A858" s="8"/>
      <c r="B858" s="8"/>
      <c r="C858" s="8"/>
      <c r="D858" s="8"/>
      <c r="E858" s="8"/>
      <c r="F858" s="8"/>
      <c r="J858" s="12"/>
      <c r="K858" s="12"/>
      <c r="L858" s="12"/>
      <c r="M858" s="12"/>
      <c r="X858" s="12"/>
      <c r="Y858" s="12"/>
      <c r="Z858" s="12"/>
      <c r="AA858" s="12"/>
      <c r="AB858" s="12"/>
      <c r="AH858" s="11"/>
    </row>
    <row r="859">
      <c r="A859" s="8"/>
      <c r="B859" s="8"/>
      <c r="C859" s="8"/>
      <c r="D859" s="8"/>
      <c r="E859" s="8"/>
      <c r="F859" s="8"/>
      <c r="J859" s="12"/>
      <c r="K859" s="12"/>
      <c r="L859" s="12"/>
      <c r="M859" s="12"/>
      <c r="X859" s="12"/>
      <c r="Y859" s="12"/>
      <c r="Z859" s="12"/>
      <c r="AA859" s="12"/>
      <c r="AB859" s="12"/>
      <c r="AH859" s="11"/>
    </row>
    <row r="860">
      <c r="A860" s="8"/>
      <c r="B860" s="8"/>
      <c r="C860" s="8"/>
      <c r="D860" s="8"/>
      <c r="E860" s="8"/>
      <c r="F860" s="8"/>
      <c r="J860" s="12"/>
      <c r="K860" s="12"/>
      <c r="L860" s="12"/>
      <c r="M860" s="12"/>
      <c r="X860" s="12"/>
      <c r="Y860" s="12"/>
      <c r="Z860" s="12"/>
      <c r="AA860" s="12"/>
      <c r="AB860" s="12"/>
      <c r="AH860" s="11"/>
    </row>
    <row r="861">
      <c r="A861" s="8"/>
      <c r="B861" s="8"/>
      <c r="C861" s="8"/>
      <c r="D861" s="8"/>
      <c r="E861" s="8"/>
      <c r="F861" s="8"/>
      <c r="J861" s="12"/>
      <c r="K861" s="12"/>
      <c r="L861" s="12"/>
      <c r="M861" s="12"/>
      <c r="X861" s="12"/>
      <c r="Y861" s="12"/>
      <c r="Z861" s="12"/>
      <c r="AA861" s="12"/>
      <c r="AB861" s="12"/>
      <c r="AH861" s="11"/>
    </row>
    <row r="862">
      <c r="A862" s="8"/>
      <c r="B862" s="8"/>
      <c r="C862" s="8"/>
      <c r="D862" s="8"/>
      <c r="E862" s="8"/>
      <c r="F862" s="8"/>
      <c r="J862" s="12"/>
      <c r="K862" s="12"/>
      <c r="L862" s="12"/>
      <c r="M862" s="12"/>
      <c r="X862" s="12"/>
      <c r="Y862" s="12"/>
      <c r="Z862" s="12"/>
      <c r="AA862" s="12"/>
      <c r="AB862" s="12"/>
      <c r="AH862" s="11"/>
    </row>
    <row r="863">
      <c r="A863" s="8"/>
      <c r="B863" s="8"/>
      <c r="C863" s="8"/>
      <c r="D863" s="8"/>
      <c r="E863" s="8"/>
      <c r="F863" s="8"/>
      <c r="J863" s="12"/>
      <c r="K863" s="12"/>
      <c r="L863" s="12"/>
      <c r="M863" s="12"/>
      <c r="X863" s="12"/>
      <c r="Y863" s="12"/>
      <c r="Z863" s="12"/>
      <c r="AA863" s="12"/>
      <c r="AB863" s="12"/>
      <c r="AH863" s="11"/>
    </row>
    <row r="864">
      <c r="A864" s="8"/>
      <c r="B864" s="8"/>
      <c r="C864" s="8"/>
      <c r="D864" s="8"/>
      <c r="E864" s="8"/>
      <c r="F864" s="8"/>
      <c r="J864" s="12"/>
      <c r="K864" s="12"/>
      <c r="L864" s="12"/>
      <c r="M864" s="12"/>
      <c r="X864" s="12"/>
      <c r="Y864" s="12"/>
      <c r="Z864" s="12"/>
      <c r="AA864" s="12"/>
      <c r="AB864" s="12"/>
      <c r="AH864" s="11"/>
    </row>
    <row r="865">
      <c r="A865" s="8"/>
      <c r="B865" s="8"/>
      <c r="C865" s="8"/>
      <c r="D865" s="8"/>
      <c r="E865" s="8"/>
      <c r="F865" s="8"/>
      <c r="J865" s="12"/>
      <c r="K865" s="12"/>
      <c r="L865" s="12"/>
      <c r="M865" s="12"/>
      <c r="X865" s="12"/>
      <c r="Y865" s="12"/>
      <c r="Z865" s="12"/>
      <c r="AA865" s="12"/>
      <c r="AB865" s="12"/>
      <c r="AH865" s="11"/>
    </row>
    <row r="866">
      <c r="A866" s="8"/>
      <c r="B866" s="8"/>
      <c r="C866" s="8"/>
      <c r="D866" s="8"/>
      <c r="E866" s="8"/>
      <c r="F866" s="8"/>
      <c r="J866" s="12"/>
      <c r="K866" s="12"/>
      <c r="L866" s="12"/>
      <c r="M866" s="12"/>
      <c r="X866" s="12"/>
      <c r="Y866" s="12"/>
      <c r="Z866" s="12"/>
      <c r="AA866" s="12"/>
      <c r="AB866" s="12"/>
      <c r="AH866" s="11"/>
    </row>
    <row r="867">
      <c r="A867" s="8"/>
      <c r="B867" s="8"/>
      <c r="C867" s="8"/>
      <c r="D867" s="8"/>
      <c r="E867" s="8"/>
      <c r="F867" s="8"/>
      <c r="J867" s="12"/>
      <c r="K867" s="12"/>
      <c r="L867" s="12"/>
      <c r="M867" s="12"/>
      <c r="X867" s="12"/>
      <c r="Y867" s="12"/>
      <c r="Z867" s="12"/>
      <c r="AA867" s="12"/>
      <c r="AB867" s="12"/>
      <c r="AH867" s="11"/>
    </row>
    <row r="868">
      <c r="A868" s="8"/>
      <c r="B868" s="8"/>
      <c r="C868" s="8"/>
      <c r="D868" s="8"/>
      <c r="E868" s="8"/>
      <c r="F868" s="8"/>
      <c r="J868" s="12"/>
      <c r="K868" s="12"/>
      <c r="L868" s="12"/>
      <c r="M868" s="12"/>
      <c r="X868" s="12"/>
      <c r="Y868" s="12"/>
      <c r="Z868" s="12"/>
      <c r="AA868" s="12"/>
      <c r="AB868" s="12"/>
      <c r="AH868" s="11"/>
    </row>
    <row r="869">
      <c r="A869" s="8"/>
      <c r="B869" s="8"/>
      <c r="C869" s="8"/>
      <c r="D869" s="8"/>
      <c r="E869" s="8"/>
      <c r="F869" s="8"/>
      <c r="J869" s="12"/>
      <c r="K869" s="12"/>
      <c r="L869" s="12"/>
      <c r="M869" s="12"/>
      <c r="X869" s="12"/>
      <c r="Y869" s="12"/>
      <c r="Z869" s="12"/>
      <c r="AA869" s="12"/>
      <c r="AB869" s="12"/>
      <c r="AH869" s="11"/>
    </row>
    <row r="870">
      <c r="A870" s="8"/>
      <c r="B870" s="8"/>
      <c r="C870" s="8"/>
      <c r="D870" s="8"/>
      <c r="E870" s="8"/>
      <c r="F870" s="8"/>
      <c r="J870" s="12"/>
      <c r="K870" s="12"/>
      <c r="L870" s="12"/>
      <c r="M870" s="12"/>
      <c r="X870" s="12"/>
      <c r="Y870" s="12"/>
      <c r="Z870" s="12"/>
      <c r="AA870" s="12"/>
      <c r="AB870" s="12"/>
      <c r="AH870" s="11"/>
    </row>
    <row r="871">
      <c r="A871" s="8"/>
      <c r="B871" s="8"/>
      <c r="C871" s="8"/>
      <c r="D871" s="8"/>
      <c r="E871" s="8"/>
      <c r="F871" s="8"/>
      <c r="J871" s="12"/>
      <c r="K871" s="12"/>
      <c r="L871" s="12"/>
      <c r="M871" s="12"/>
      <c r="X871" s="12"/>
      <c r="Y871" s="12"/>
      <c r="Z871" s="12"/>
      <c r="AA871" s="12"/>
      <c r="AB871" s="12"/>
      <c r="AH871" s="11"/>
    </row>
    <row r="872">
      <c r="A872" s="8"/>
      <c r="B872" s="8"/>
      <c r="C872" s="8"/>
      <c r="D872" s="8"/>
      <c r="E872" s="8"/>
      <c r="F872" s="8"/>
      <c r="J872" s="12"/>
      <c r="K872" s="12"/>
      <c r="L872" s="12"/>
      <c r="M872" s="12"/>
      <c r="X872" s="12"/>
      <c r="Y872" s="12"/>
      <c r="Z872" s="12"/>
      <c r="AA872" s="12"/>
      <c r="AB872" s="12"/>
      <c r="AH872" s="11"/>
    </row>
    <row r="873">
      <c r="A873" s="8"/>
      <c r="B873" s="8"/>
      <c r="C873" s="8"/>
      <c r="D873" s="8"/>
      <c r="E873" s="8"/>
      <c r="F873" s="8"/>
      <c r="J873" s="12"/>
      <c r="K873" s="12"/>
      <c r="L873" s="12"/>
      <c r="M873" s="12"/>
      <c r="X873" s="12"/>
      <c r="Y873" s="12"/>
      <c r="Z873" s="12"/>
      <c r="AA873" s="12"/>
      <c r="AB873" s="12"/>
      <c r="AH873" s="11"/>
    </row>
    <row r="874">
      <c r="A874" s="8"/>
      <c r="B874" s="8"/>
      <c r="C874" s="8"/>
      <c r="D874" s="8"/>
      <c r="E874" s="8"/>
      <c r="F874" s="8"/>
      <c r="J874" s="12"/>
      <c r="K874" s="12"/>
      <c r="L874" s="12"/>
      <c r="M874" s="12"/>
      <c r="X874" s="12"/>
      <c r="Y874" s="12"/>
      <c r="Z874" s="12"/>
      <c r="AA874" s="12"/>
      <c r="AB874" s="12"/>
      <c r="AH874" s="11"/>
    </row>
    <row r="875">
      <c r="A875" s="8"/>
      <c r="B875" s="8"/>
      <c r="C875" s="8"/>
      <c r="D875" s="8"/>
      <c r="E875" s="8"/>
      <c r="F875" s="8"/>
      <c r="J875" s="12"/>
      <c r="K875" s="12"/>
      <c r="L875" s="12"/>
      <c r="M875" s="12"/>
      <c r="X875" s="12"/>
      <c r="Y875" s="12"/>
      <c r="Z875" s="12"/>
      <c r="AA875" s="12"/>
      <c r="AB875" s="12"/>
      <c r="AH875" s="11"/>
    </row>
    <row r="876">
      <c r="A876" s="8"/>
      <c r="B876" s="8"/>
      <c r="C876" s="8"/>
      <c r="D876" s="8"/>
      <c r="E876" s="8"/>
      <c r="F876" s="8"/>
      <c r="J876" s="12"/>
      <c r="K876" s="12"/>
      <c r="L876" s="12"/>
      <c r="M876" s="12"/>
      <c r="X876" s="12"/>
      <c r="Y876" s="12"/>
      <c r="Z876" s="12"/>
      <c r="AA876" s="12"/>
      <c r="AB876" s="12"/>
      <c r="AH876" s="11"/>
    </row>
    <row r="877">
      <c r="A877" s="8"/>
      <c r="B877" s="8"/>
      <c r="C877" s="8"/>
      <c r="D877" s="8"/>
      <c r="E877" s="8"/>
      <c r="F877" s="8"/>
      <c r="J877" s="12"/>
      <c r="K877" s="12"/>
      <c r="L877" s="12"/>
      <c r="M877" s="12"/>
      <c r="X877" s="12"/>
      <c r="Y877" s="12"/>
      <c r="Z877" s="12"/>
      <c r="AA877" s="12"/>
      <c r="AB877" s="12"/>
      <c r="AH877" s="11"/>
    </row>
    <row r="878">
      <c r="A878" s="8"/>
      <c r="B878" s="8"/>
      <c r="C878" s="8"/>
      <c r="D878" s="8"/>
      <c r="E878" s="8"/>
      <c r="F878" s="8"/>
      <c r="J878" s="12"/>
      <c r="K878" s="12"/>
      <c r="L878" s="12"/>
      <c r="M878" s="12"/>
      <c r="X878" s="12"/>
      <c r="Y878" s="12"/>
      <c r="Z878" s="12"/>
      <c r="AA878" s="12"/>
      <c r="AB878" s="12"/>
      <c r="AH878" s="11"/>
    </row>
    <row r="879">
      <c r="A879" s="8"/>
      <c r="B879" s="8"/>
      <c r="C879" s="8"/>
      <c r="D879" s="8"/>
      <c r="E879" s="8"/>
      <c r="F879" s="8"/>
      <c r="J879" s="12"/>
      <c r="K879" s="12"/>
      <c r="L879" s="12"/>
      <c r="M879" s="12"/>
      <c r="X879" s="12"/>
      <c r="Y879" s="12"/>
      <c r="Z879" s="12"/>
      <c r="AA879" s="12"/>
      <c r="AB879" s="12"/>
      <c r="AH879" s="11"/>
    </row>
    <row r="880">
      <c r="A880" s="8"/>
      <c r="B880" s="8"/>
      <c r="C880" s="8"/>
      <c r="D880" s="8"/>
      <c r="E880" s="8"/>
      <c r="F880" s="8"/>
      <c r="J880" s="12"/>
      <c r="K880" s="12"/>
      <c r="L880" s="12"/>
      <c r="M880" s="12"/>
      <c r="X880" s="12"/>
      <c r="Y880" s="12"/>
      <c r="Z880" s="12"/>
      <c r="AA880" s="12"/>
      <c r="AB880" s="12"/>
      <c r="AH880" s="11"/>
    </row>
    <row r="881">
      <c r="A881" s="8"/>
      <c r="B881" s="8"/>
      <c r="C881" s="8"/>
      <c r="D881" s="8"/>
      <c r="E881" s="8"/>
      <c r="F881" s="8"/>
      <c r="J881" s="12"/>
      <c r="K881" s="12"/>
      <c r="L881" s="12"/>
      <c r="M881" s="12"/>
      <c r="X881" s="12"/>
      <c r="Y881" s="12"/>
      <c r="Z881" s="12"/>
      <c r="AA881" s="12"/>
      <c r="AB881" s="12"/>
      <c r="AH881" s="11"/>
    </row>
    <row r="882">
      <c r="A882" s="8"/>
      <c r="B882" s="8"/>
      <c r="C882" s="8"/>
      <c r="D882" s="8"/>
      <c r="E882" s="8"/>
      <c r="F882" s="8"/>
      <c r="J882" s="12"/>
      <c r="K882" s="12"/>
      <c r="L882" s="12"/>
      <c r="M882" s="12"/>
      <c r="X882" s="12"/>
      <c r="Y882" s="12"/>
      <c r="Z882" s="12"/>
      <c r="AA882" s="12"/>
      <c r="AB882" s="12"/>
      <c r="AH882" s="11"/>
    </row>
    <row r="883">
      <c r="A883" s="8"/>
      <c r="B883" s="8"/>
      <c r="C883" s="8"/>
      <c r="D883" s="8"/>
      <c r="E883" s="8"/>
      <c r="F883" s="8"/>
      <c r="J883" s="12"/>
      <c r="K883" s="12"/>
      <c r="L883" s="12"/>
      <c r="M883" s="12"/>
      <c r="X883" s="12"/>
      <c r="Y883" s="12"/>
      <c r="Z883" s="12"/>
      <c r="AA883" s="12"/>
      <c r="AB883" s="12"/>
      <c r="AH883" s="11"/>
    </row>
    <row r="884">
      <c r="A884" s="8"/>
      <c r="B884" s="8"/>
      <c r="C884" s="8"/>
      <c r="D884" s="8"/>
      <c r="E884" s="8"/>
      <c r="F884" s="8"/>
      <c r="J884" s="12"/>
      <c r="K884" s="12"/>
      <c r="L884" s="12"/>
      <c r="M884" s="12"/>
      <c r="X884" s="12"/>
      <c r="Y884" s="12"/>
      <c r="Z884" s="12"/>
      <c r="AA884" s="12"/>
      <c r="AB884" s="12"/>
      <c r="AH884" s="11"/>
    </row>
    <row r="885">
      <c r="A885" s="8"/>
      <c r="B885" s="8"/>
      <c r="C885" s="8"/>
      <c r="D885" s="8"/>
      <c r="E885" s="8"/>
      <c r="F885" s="8"/>
      <c r="J885" s="12"/>
      <c r="K885" s="12"/>
      <c r="L885" s="12"/>
      <c r="M885" s="12"/>
      <c r="X885" s="12"/>
      <c r="Y885" s="12"/>
      <c r="Z885" s="12"/>
      <c r="AA885" s="12"/>
      <c r="AB885" s="12"/>
      <c r="AH885" s="11"/>
    </row>
    <row r="886">
      <c r="A886" s="8"/>
      <c r="B886" s="8"/>
      <c r="C886" s="8"/>
      <c r="D886" s="8"/>
      <c r="E886" s="8"/>
      <c r="F886" s="8"/>
      <c r="J886" s="12"/>
      <c r="K886" s="12"/>
      <c r="L886" s="12"/>
      <c r="M886" s="12"/>
      <c r="X886" s="12"/>
      <c r="Y886" s="12"/>
      <c r="Z886" s="12"/>
      <c r="AA886" s="12"/>
      <c r="AB886" s="12"/>
      <c r="AH886" s="11"/>
    </row>
    <row r="887">
      <c r="A887" s="8"/>
      <c r="B887" s="8"/>
      <c r="C887" s="8"/>
      <c r="D887" s="8"/>
      <c r="E887" s="8"/>
      <c r="F887" s="8"/>
      <c r="J887" s="12"/>
      <c r="K887" s="12"/>
      <c r="L887" s="12"/>
      <c r="M887" s="12"/>
      <c r="X887" s="12"/>
      <c r="Y887" s="12"/>
      <c r="Z887" s="12"/>
      <c r="AA887" s="12"/>
      <c r="AB887" s="12"/>
      <c r="AH887" s="11"/>
    </row>
    <row r="888">
      <c r="A888" s="8"/>
      <c r="B888" s="8"/>
      <c r="C888" s="8"/>
      <c r="D888" s="8"/>
      <c r="E888" s="8"/>
      <c r="F888" s="8"/>
      <c r="J888" s="12"/>
      <c r="K888" s="12"/>
      <c r="L888" s="12"/>
      <c r="M888" s="12"/>
      <c r="X888" s="12"/>
      <c r="Y888" s="12"/>
      <c r="Z888" s="12"/>
      <c r="AA888" s="12"/>
      <c r="AB888" s="12"/>
      <c r="AH888" s="11"/>
    </row>
    <row r="889">
      <c r="A889" s="8"/>
      <c r="B889" s="8"/>
      <c r="C889" s="8"/>
      <c r="D889" s="8"/>
      <c r="E889" s="8"/>
      <c r="F889" s="8"/>
      <c r="J889" s="12"/>
      <c r="K889" s="12"/>
      <c r="L889" s="12"/>
      <c r="M889" s="12"/>
      <c r="X889" s="12"/>
      <c r="Y889" s="12"/>
      <c r="Z889" s="12"/>
      <c r="AA889" s="12"/>
      <c r="AB889" s="12"/>
      <c r="AH889" s="11"/>
    </row>
    <row r="890">
      <c r="A890" s="8"/>
      <c r="B890" s="8"/>
      <c r="C890" s="8"/>
      <c r="D890" s="8"/>
      <c r="E890" s="8"/>
      <c r="F890" s="8"/>
      <c r="J890" s="12"/>
      <c r="K890" s="12"/>
      <c r="L890" s="12"/>
      <c r="M890" s="12"/>
      <c r="X890" s="12"/>
      <c r="Y890" s="12"/>
      <c r="Z890" s="12"/>
      <c r="AA890" s="12"/>
      <c r="AB890" s="12"/>
      <c r="AH890" s="11"/>
    </row>
    <row r="891">
      <c r="A891" s="8"/>
      <c r="B891" s="8"/>
      <c r="C891" s="8"/>
      <c r="D891" s="8"/>
      <c r="E891" s="8"/>
      <c r="F891" s="8"/>
      <c r="J891" s="12"/>
      <c r="K891" s="12"/>
      <c r="L891" s="12"/>
      <c r="M891" s="12"/>
      <c r="X891" s="12"/>
      <c r="Y891" s="12"/>
      <c r="Z891" s="12"/>
      <c r="AA891" s="12"/>
      <c r="AB891" s="12"/>
      <c r="AH891" s="11"/>
    </row>
    <row r="892">
      <c r="A892" s="8"/>
      <c r="B892" s="8"/>
      <c r="C892" s="8"/>
      <c r="D892" s="8"/>
      <c r="E892" s="8"/>
      <c r="F892" s="8"/>
      <c r="J892" s="12"/>
      <c r="K892" s="12"/>
      <c r="L892" s="12"/>
      <c r="M892" s="12"/>
      <c r="X892" s="12"/>
      <c r="Y892" s="12"/>
      <c r="Z892" s="12"/>
      <c r="AA892" s="12"/>
      <c r="AB892" s="12"/>
      <c r="AH892" s="11"/>
    </row>
    <row r="893">
      <c r="A893" s="8"/>
      <c r="B893" s="8"/>
      <c r="C893" s="8"/>
      <c r="D893" s="8"/>
      <c r="E893" s="8"/>
      <c r="F893" s="8"/>
      <c r="J893" s="12"/>
      <c r="K893" s="12"/>
      <c r="L893" s="12"/>
      <c r="M893" s="12"/>
      <c r="X893" s="12"/>
      <c r="Y893" s="12"/>
      <c r="Z893" s="12"/>
      <c r="AA893" s="12"/>
      <c r="AB893" s="12"/>
      <c r="AH893" s="11"/>
    </row>
    <row r="894">
      <c r="A894" s="8"/>
      <c r="B894" s="8"/>
      <c r="C894" s="8"/>
      <c r="D894" s="8"/>
      <c r="E894" s="8"/>
      <c r="F894" s="8"/>
      <c r="J894" s="12"/>
      <c r="K894" s="12"/>
      <c r="L894" s="12"/>
      <c r="M894" s="12"/>
      <c r="X894" s="12"/>
      <c r="Y894" s="12"/>
      <c r="Z894" s="12"/>
      <c r="AA894" s="12"/>
      <c r="AB894" s="12"/>
      <c r="AH894" s="11"/>
    </row>
    <row r="895">
      <c r="A895" s="8"/>
      <c r="B895" s="8"/>
      <c r="C895" s="8"/>
      <c r="D895" s="8"/>
      <c r="E895" s="8"/>
      <c r="F895" s="8"/>
      <c r="J895" s="12"/>
      <c r="K895" s="12"/>
      <c r="L895" s="12"/>
      <c r="M895" s="12"/>
      <c r="X895" s="12"/>
      <c r="Y895" s="12"/>
      <c r="Z895" s="12"/>
      <c r="AA895" s="12"/>
      <c r="AB895" s="12"/>
      <c r="AH895" s="11"/>
    </row>
    <row r="896">
      <c r="A896" s="8"/>
      <c r="B896" s="8"/>
      <c r="C896" s="8"/>
      <c r="D896" s="8"/>
      <c r="E896" s="8"/>
      <c r="F896" s="8"/>
      <c r="J896" s="12"/>
      <c r="K896" s="12"/>
      <c r="L896" s="12"/>
      <c r="M896" s="12"/>
      <c r="X896" s="12"/>
      <c r="Y896" s="12"/>
      <c r="Z896" s="12"/>
      <c r="AA896" s="12"/>
      <c r="AB896" s="12"/>
      <c r="AH896" s="11"/>
    </row>
    <row r="897">
      <c r="A897" s="8"/>
      <c r="B897" s="8"/>
      <c r="C897" s="8"/>
      <c r="D897" s="8"/>
      <c r="E897" s="8"/>
      <c r="F897" s="8"/>
      <c r="J897" s="12"/>
      <c r="K897" s="12"/>
      <c r="L897" s="12"/>
      <c r="M897" s="12"/>
      <c r="X897" s="12"/>
      <c r="Y897" s="12"/>
      <c r="Z897" s="12"/>
      <c r="AA897" s="12"/>
      <c r="AB897" s="12"/>
      <c r="AH897" s="11"/>
    </row>
    <row r="898">
      <c r="A898" s="8"/>
      <c r="B898" s="8"/>
      <c r="C898" s="8"/>
      <c r="D898" s="8"/>
      <c r="E898" s="8"/>
      <c r="F898" s="8"/>
      <c r="J898" s="12"/>
      <c r="K898" s="12"/>
      <c r="L898" s="12"/>
      <c r="M898" s="12"/>
      <c r="X898" s="12"/>
      <c r="Y898" s="12"/>
      <c r="Z898" s="12"/>
      <c r="AA898" s="12"/>
      <c r="AB898" s="12"/>
      <c r="AH898" s="11"/>
    </row>
    <row r="899">
      <c r="A899" s="8"/>
      <c r="B899" s="8"/>
      <c r="C899" s="8"/>
      <c r="D899" s="8"/>
      <c r="E899" s="8"/>
      <c r="F899" s="8"/>
      <c r="J899" s="12"/>
      <c r="K899" s="12"/>
      <c r="L899" s="12"/>
      <c r="M899" s="12"/>
      <c r="X899" s="12"/>
      <c r="Y899" s="12"/>
      <c r="Z899" s="12"/>
      <c r="AA899" s="12"/>
      <c r="AB899" s="12"/>
      <c r="AH899" s="11"/>
    </row>
    <row r="900">
      <c r="A900" s="8"/>
      <c r="B900" s="8"/>
      <c r="C900" s="8"/>
      <c r="D900" s="8"/>
      <c r="E900" s="8"/>
      <c r="F900" s="8"/>
      <c r="J900" s="12"/>
      <c r="K900" s="12"/>
      <c r="L900" s="12"/>
      <c r="M900" s="12"/>
      <c r="X900" s="12"/>
      <c r="Y900" s="12"/>
      <c r="Z900" s="12"/>
      <c r="AA900" s="12"/>
      <c r="AB900" s="12"/>
      <c r="AH900" s="11"/>
    </row>
    <row r="901">
      <c r="A901" s="8"/>
      <c r="B901" s="8"/>
      <c r="C901" s="8"/>
      <c r="D901" s="8"/>
      <c r="E901" s="8"/>
      <c r="F901" s="8"/>
      <c r="J901" s="12"/>
      <c r="K901" s="12"/>
      <c r="L901" s="12"/>
      <c r="M901" s="12"/>
      <c r="X901" s="12"/>
      <c r="Y901" s="12"/>
      <c r="Z901" s="12"/>
      <c r="AA901" s="12"/>
      <c r="AB901" s="12"/>
      <c r="AH901" s="11"/>
    </row>
    <row r="902">
      <c r="A902" s="8"/>
      <c r="B902" s="8"/>
      <c r="C902" s="8"/>
      <c r="D902" s="8"/>
      <c r="E902" s="8"/>
      <c r="F902" s="8"/>
      <c r="J902" s="12"/>
      <c r="K902" s="12"/>
      <c r="L902" s="12"/>
      <c r="M902" s="12"/>
      <c r="X902" s="12"/>
      <c r="Y902" s="12"/>
      <c r="Z902" s="12"/>
      <c r="AA902" s="12"/>
      <c r="AB902" s="12"/>
      <c r="AH902" s="11"/>
    </row>
    <row r="903">
      <c r="A903" s="8"/>
      <c r="B903" s="8"/>
      <c r="C903" s="8"/>
      <c r="D903" s="8"/>
      <c r="E903" s="8"/>
      <c r="F903" s="8"/>
      <c r="J903" s="12"/>
      <c r="K903" s="12"/>
      <c r="L903" s="12"/>
      <c r="M903" s="12"/>
      <c r="X903" s="12"/>
      <c r="Y903" s="12"/>
      <c r="Z903" s="12"/>
      <c r="AA903" s="12"/>
      <c r="AB903" s="12"/>
      <c r="AH903" s="11"/>
    </row>
    <row r="904">
      <c r="A904" s="8"/>
      <c r="B904" s="8"/>
      <c r="C904" s="8"/>
      <c r="D904" s="8"/>
      <c r="E904" s="8"/>
      <c r="F904" s="8"/>
      <c r="J904" s="12"/>
      <c r="K904" s="12"/>
      <c r="L904" s="12"/>
      <c r="M904" s="12"/>
      <c r="X904" s="12"/>
      <c r="Y904" s="12"/>
      <c r="Z904" s="12"/>
      <c r="AA904" s="12"/>
      <c r="AB904" s="12"/>
      <c r="AH904" s="11"/>
    </row>
    <row r="905">
      <c r="A905" s="8"/>
      <c r="B905" s="8"/>
      <c r="C905" s="8"/>
      <c r="D905" s="8"/>
      <c r="E905" s="8"/>
      <c r="F905" s="8"/>
      <c r="J905" s="12"/>
      <c r="K905" s="12"/>
      <c r="L905" s="12"/>
      <c r="M905" s="12"/>
      <c r="X905" s="12"/>
      <c r="Y905" s="12"/>
      <c r="Z905" s="12"/>
      <c r="AA905" s="12"/>
      <c r="AB905" s="12"/>
      <c r="AH905" s="11"/>
    </row>
    <row r="906">
      <c r="A906" s="8"/>
      <c r="B906" s="8"/>
      <c r="C906" s="8"/>
      <c r="D906" s="8"/>
      <c r="E906" s="8"/>
      <c r="F906" s="8"/>
      <c r="J906" s="12"/>
      <c r="K906" s="12"/>
      <c r="L906" s="12"/>
      <c r="M906" s="12"/>
      <c r="X906" s="12"/>
      <c r="Y906" s="12"/>
      <c r="Z906" s="12"/>
      <c r="AA906" s="12"/>
      <c r="AB906" s="12"/>
      <c r="AH906" s="11"/>
    </row>
    <row r="907">
      <c r="A907" s="8"/>
      <c r="B907" s="8"/>
      <c r="C907" s="8"/>
      <c r="D907" s="8"/>
      <c r="E907" s="8"/>
      <c r="F907" s="8"/>
      <c r="J907" s="12"/>
      <c r="K907" s="12"/>
      <c r="L907" s="12"/>
      <c r="M907" s="12"/>
      <c r="X907" s="12"/>
      <c r="Y907" s="12"/>
      <c r="Z907" s="12"/>
      <c r="AA907" s="12"/>
      <c r="AB907" s="12"/>
      <c r="AH907" s="11"/>
    </row>
    <row r="908">
      <c r="A908" s="8"/>
      <c r="B908" s="8"/>
      <c r="C908" s="8"/>
      <c r="D908" s="8"/>
      <c r="E908" s="8"/>
      <c r="F908" s="8"/>
      <c r="J908" s="12"/>
      <c r="K908" s="12"/>
      <c r="L908" s="12"/>
      <c r="M908" s="12"/>
      <c r="X908" s="12"/>
      <c r="Y908" s="12"/>
      <c r="Z908" s="12"/>
      <c r="AA908" s="12"/>
      <c r="AB908" s="12"/>
      <c r="AH908" s="11"/>
    </row>
    <row r="909">
      <c r="A909" s="8"/>
      <c r="B909" s="8"/>
      <c r="C909" s="8"/>
      <c r="D909" s="8"/>
      <c r="E909" s="8"/>
      <c r="F909" s="8"/>
      <c r="J909" s="12"/>
      <c r="K909" s="12"/>
      <c r="L909" s="12"/>
      <c r="M909" s="12"/>
      <c r="X909" s="12"/>
      <c r="Y909" s="12"/>
      <c r="Z909" s="12"/>
      <c r="AA909" s="12"/>
      <c r="AB909" s="12"/>
      <c r="AH909" s="11"/>
    </row>
    <row r="910">
      <c r="A910" s="8"/>
      <c r="B910" s="8"/>
      <c r="C910" s="8"/>
      <c r="D910" s="8"/>
      <c r="E910" s="8"/>
      <c r="F910" s="8"/>
      <c r="J910" s="12"/>
      <c r="K910" s="12"/>
      <c r="L910" s="12"/>
      <c r="M910" s="12"/>
      <c r="X910" s="12"/>
      <c r="Y910" s="12"/>
      <c r="Z910" s="12"/>
      <c r="AA910" s="12"/>
      <c r="AB910" s="12"/>
      <c r="AH910" s="11"/>
    </row>
    <row r="911">
      <c r="A911" s="8"/>
      <c r="B911" s="8"/>
      <c r="C911" s="8"/>
      <c r="D911" s="8"/>
      <c r="E911" s="8"/>
      <c r="F911" s="8"/>
      <c r="J911" s="12"/>
      <c r="K911" s="12"/>
      <c r="L911" s="12"/>
      <c r="M911" s="12"/>
      <c r="X911" s="12"/>
      <c r="Y911" s="12"/>
      <c r="Z911" s="12"/>
      <c r="AA911" s="12"/>
      <c r="AB911" s="12"/>
      <c r="AH911" s="11"/>
    </row>
    <row r="912">
      <c r="A912" s="8"/>
      <c r="B912" s="8"/>
      <c r="C912" s="8"/>
      <c r="D912" s="8"/>
      <c r="E912" s="8"/>
      <c r="F912" s="8"/>
      <c r="J912" s="12"/>
      <c r="K912" s="12"/>
      <c r="L912" s="12"/>
      <c r="M912" s="12"/>
      <c r="X912" s="12"/>
      <c r="Y912" s="12"/>
      <c r="Z912" s="12"/>
      <c r="AA912" s="12"/>
      <c r="AB912" s="12"/>
      <c r="AH912" s="11"/>
    </row>
    <row r="913">
      <c r="A913" s="8"/>
      <c r="B913" s="8"/>
      <c r="C913" s="8"/>
      <c r="D913" s="8"/>
      <c r="E913" s="8"/>
      <c r="F913" s="8"/>
      <c r="J913" s="12"/>
      <c r="K913" s="12"/>
      <c r="L913" s="12"/>
      <c r="M913" s="12"/>
      <c r="X913" s="12"/>
      <c r="Y913" s="12"/>
      <c r="Z913" s="12"/>
      <c r="AA913" s="12"/>
      <c r="AB913" s="12"/>
      <c r="AH913" s="11"/>
    </row>
    <row r="914">
      <c r="A914" s="8"/>
      <c r="B914" s="8"/>
      <c r="C914" s="8"/>
      <c r="D914" s="8"/>
      <c r="E914" s="8"/>
      <c r="F914" s="8"/>
      <c r="J914" s="12"/>
      <c r="K914" s="12"/>
      <c r="L914" s="12"/>
      <c r="M914" s="12"/>
      <c r="X914" s="12"/>
      <c r="Y914" s="12"/>
      <c r="Z914" s="12"/>
      <c r="AA914" s="12"/>
      <c r="AB914" s="12"/>
      <c r="AH914" s="11"/>
    </row>
    <row r="915">
      <c r="A915" s="8"/>
      <c r="B915" s="8"/>
      <c r="C915" s="8"/>
      <c r="D915" s="8"/>
      <c r="E915" s="8"/>
      <c r="F915" s="8"/>
      <c r="J915" s="12"/>
      <c r="K915" s="12"/>
      <c r="L915" s="12"/>
      <c r="M915" s="12"/>
      <c r="X915" s="12"/>
      <c r="Y915" s="12"/>
      <c r="Z915" s="12"/>
      <c r="AA915" s="12"/>
      <c r="AB915" s="12"/>
      <c r="AH915" s="11"/>
    </row>
    <row r="916">
      <c r="A916" s="8"/>
      <c r="B916" s="8"/>
      <c r="C916" s="8"/>
      <c r="D916" s="8"/>
      <c r="E916" s="8"/>
      <c r="F916" s="8"/>
      <c r="J916" s="12"/>
      <c r="K916" s="12"/>
      <c r="L916" s="12"/>
      <c r="M916" s="12"/>
      <c r="X916" s="12"/>
      <c r="Y916" s="12"/>
      <c r="Z916" s="12"/>
      <c r="AA916" s="12"/>
      <c r="AB916" s="12"/>
      <c r="AH916" s="11"/>
    </row>
    <row r="917">
      <c r="A917" s="8"/>
      <c r="B917" s="8"/>
      <c r="C917" s="8"/>
      <c r="D917" s="8"/>
      <c r="E917" s="8"/>
      <c r="F917" s="8"/>
      <c r="J917" s="12"/>
      <c r="K917" s="12"/>
      <c r="L917" s="12"/>
      <c r="M917" s="12"/>
      <c r="X917" s="12"/>
      <c r="Y917" s="12"/>
      <c r="Z917" s="12"/>
      <c r="AA917" s="12"/>
      <c r="AB917" s="12"/>
      <c r="AH917" s="11"/>
    </row>
    <row r="918">
      <c r="A918" s="8"/>
      <c r="B918" s="8"/>
      <c r="C918" s="8"/>
      <c r="D918" s="8"/>
      <c r="E918" s="8"/>
      <c r="F918" s="8"/>
      <c r="J918" s="12"/>
      <c r="K918" s="12"/>
      <c r="L918" s="12"/>
      <c r="M918" s="12"/>
      <c r="X918" s="12"/>
      <c r="Y918" s="12"/>
      <c r="Z918" s="12"/>
      <c r="AA918" s="12"/>
      <c r="AB918" s="12"/>
      <c r="AH918" s="11"/>
    </row>
    <row r="919">
      <c r="A919" s="8"/>
      <c r="B919" s="8"/>
      <c r="C919" s="8"/>
      <c r="D919" s="8"/>
      <c r="E919" s="8"/>
      <c r="F919" s="8"/>
      <c r="J919" s="12"/>
      <c r="K919" s="12"/>
      <c r="L919" s="12"/>
      <c r="M919" s="12"/>
      <c r="X919" s="12"/>
      <c r="Y919" s="12"/>
      <c r="Z919" s="12"/>
      <c r="AA919" s="12"/>
      <c r="AB919" s="12"/>
      <c r="AH919" s="11"/>
    </row>
    <row r="920">
      <c r="A920" s="8"/>
      <c r="B920" s="8"/>
      <c r="C920" s="8"/>
      <c r="D920" s="8"/>
      <c r="E920" s="8"/>
      <c r="F920" s="8"/>
      <c r="J920" s="12"/>
      <c r="K920" s="12"/>
      <c r="L920" s="12"/>
      <c r="M920" s="12"/>
      <c r="X920" s="12"/>
      <c r="Y920" s="12"/>
      <c r="Z920" s="12"/>
      <c r="AA920" s="12"/>
      <c r="AB920" s="12"/>
      <c r="AH920" s="11"/>
    </row>
    <row r="921">
      <c r="A921" s="8"/>
      <c r="B921" s="8"/>
      <c r="C921" s="8"/>
      <c r="D921" s="8"/>
      <c r="E921" s="8"/>
      <c r="F921" s="8"/>
      <c r="J921" s="12"/>
      <c r="K921" s="12"/>
      <c r="L921" s="12"/>
      <c r="M921" s="12"/>
      <c r="X921" s="12"/>
      <c r="Y921" s="12"/>
      <c r="Z921" s="12"/>
      <c r="AA921" s="12"/>
      <c r="AB921" s="12"/>
      <c r="AH921" s="11"/>
    </row>
    <row r="922">
      <c r="A922" s="8"/>
      <c r="B922" s="8"/>
      <c r="C922" s="8"/>
      <c r="D922" s="8"/>
      <c r="E922" s="8"/>
      <c r="F922" s="8"/>
      <c r="J922" s="12"/>
      <c r="K922" s="12"/>
      <c r="L922" s="12"/>
      <c r="M922" s="12"/>
      <c r="X922" s="12"/>
      <c r="Y922" s="12"/>
      <c r="Z922" s="12"/>
      <c r="AA922" s="12"/>
      <c r="AB922" s="12"/>
      <c r="AH922" s="11"/>
    </row>
    <row r="923">
      <c r="A923" s="8"/>
      <c r="B923" s="8"/>
      <c r="C923" s="8"/>
      <c r="D923" s="8"/>
      <c r="E923" s="8"/>
      <c r="F923" s="8"/>
      <c r="J923" s="12"/>
      <c r="K923" s="12"/>
      <c r="L923" s="12"/>
      <c r="M923" s="12"/>
      <c r="X923" s="12"/>
      <c r="Y923" s="12"/>
      <c r="Z923" s="12"/>
      <c r="AA923" s="12"/>
      <c r="AB923" s="12"/>
      <c r="AH923" s="11"/>
    </row>
    <row r="924">
      <c r="A924" s="8"/>
      <c r="B924" s="8"/>
      <c r="C924" s="8"/>
      <c r="D924" s="8"/>
      <c r="E924" s="8"/>
      <c r="F924" s="8"/>
      <c r="J924" s="12"/>
      <c r="K924" s="12"/>
      <c r="L924" s="12"/>
      <c r="M924" s="12"/>
      <c r="X924" s="12"/>
      <c r="Y924" s="12"/>
      <c r="Z924" s="12"/>
      <c r="AA924" s="12"/>
      <c r="AB924" s="12"/>
      <c r="AH924" s="11"/>
    </row>
    <row r="925">
      <c r="A925" s="8"/>
      <c r="B925" s="8"/>
      <c r="C925" s="8"/>
      <c r="D925" s="8"/>
      <c r="E925" s="8"/>
      <c r="F925" s="8"/>
      <c r="J925" s="12"/>
      <c r="K925" s="12"/>
      <c r="L925" s="12"/>
      <c r="M925" s="12"/>
      <c r="X925" s="12"/>
      <c r="Y925" s="12"/>
      <c r="Z925" s="12"/>
      <c r="AA925" s="12"/>
      <c r="AB925" s="12"/>
      <c r="AH925" s="11"/>
    </row>
    <row r="926">
      <c r="A926" s="8"/>
      <c r="B926" s="8"/>
      <c r="C926" s="8"/>
      <c r="D926" s="8"/>
      <c r="E926" s="8"/>
      <c r="F926" s="8"/>
      <c r="J926" s="12"/>
      <c r="K926" s="12"/>
      <c r="L926" s="12"/>
      <c r="M926" s="12"/>
      <c r="X926" s="12"/>
      <c r="Y926" s="12"/>
      <c r="Z926" s="12"/>
      <c r="AA926" s="12"/>
      <c r="AB926" s="12"/>
      <c r="AH926" s="11"/>
    </row>
    <row r="927">
      <c r="A927" s="8"/>
      <c r="B927" s="8"/>
      <c r="C927" s="8"/>
      <c r="D927" s="8"/>
      <c r="E927" s="8"/>
      <c r="F927" s="8"/>
      <c r="J927" s="12"/>
      <c r="K927" s="12"/>
      <c r="L927" s="12"/>
      <c r="M927" s="12"/>
      <c r="X927" s="12"/>
      <c r="Y927" s="12"/>
      <c r="Z927" s="12"/>
      <c r="AA927" s="12"/>
      <c r="AB927" s="12"/>
      <c r="AH927" s="11"/>
    </row>
    <row r="928">
      <c r="A928" s="8"/>
      <c r="B928" s="8"/>
      <c r="C928" s="8"/>
      <c r="D928" s="8"/>
      <c r="E928" s="8"/>
      <c r="F928" s="8"/>
      <c r="J928" s="12"/>
      <c r="K928" s="12"/>
      <c r="L928" s="12"/>
      <c r="M928" s="12"/>
      <c r="X928" s="12"/>
      <c r="Y928" s="12"/>
      <c r="Z928" s="12"/>
      <c r="AA928" s="12"/>
      <c r="AB928" s="12"/>
      <c r="AH928" s="11"/>
    </row>
    <row r="929">
      <c r="A929" s="8"/>
      <c r="B929" s="8"/>
      <c r="C929" s="8"/>
      <c r="D929" s="8"/>
      <c r="E929" s="8"/>
      <c r="F929" s="8"/>
      <c r="J929" s="12"/>
      <c r="K929" s="12"/>
      <c r="L929" s="12"/>
      <c r="M929" s="12"/>
      <c r="X929" s="12"/>
      <c r="Y929" s="12"/>
      <c r="Z929" s="12"/>
      <c r="AA929" s="12"/>
      <c r="AB929" s="12"/>
      <c r="AH929" s="11"/>
    </row>
    <row r="930">
      <c r="A930" s="8"/>
      <c r="B930" s="8"/>
      <c r="C930" s="8"/>
      <c r="D930" s="8"/>
      <c r="E930" s="8"/>
      <c r="F930" s="8"/>
      <c r="J930" s="12"/>
      <c r="K930" s="12"/>
      <c r="L930" s="12"/>
      <c r="M930" s="12"/>
      <c r="X930" s="12"/>
      <c r="Y930" s="12"/>
      <c r="Z930" s="12"/>
      <c r="AA930" s="12"/>
      <c r="AB930" s="12"/>
      <c r="AH930" s="11"/>
    </row>
    <row r="931">
      <c r="A931" s="8"/>
      <c r="B931" s="8"/>
      <c r="C931" s="8"/>
      <c r="D931" s="8"/>
      <c r="E931" s="8"/>
      <c r="F931" s="8"/>
      <c r="J931" s="12"/>
      <c r="K931" s="12"/>
      <c r="L931" s="12"/>
      <c r="M931" s="12"/>
      <c r="X931" s="12"/>
      <c r="Y931" s="12"/>
      <c r="Z931" s="12"/>
      <c r="AA931" s="12"/>
      <c r="AB931" s="12"/>
      <c r="AH931" s="11"/>
    </row>
    <row r="932">
      <c r="A932" s="8"/>
      <c r="B932" s="8"/>
      <c r="C932" s="8"/>
      <c r="D932" s="8"/>
      <c r="E932" s="8"/>
      <c r="F932" s="8"/>
      <c r="J932" s="12"/>
      <c r="K932" s="12"/>
      <c r="L932" s="12"/>
      <c r="M932" s="12"/>
      <c r="X932" s="12"/>
      <c r="Y932" s="12"/>
      <c r="Z932" s="12"/>
      <c r="AA932" s="12"/>
      <c r="AB932" s="12"/>
      <c r="AH932" s="11"/>
    </row>
    <row r="933">
      <c r="A933" s="8"/>
      <c r="B933" s="8"/>
      <c r="C933" s="8"/>
      <c r="D933" s="8"/>
      <c r="E933" s="8"/>
      <c r="F933" s="8"/>
      <c r="J933" s="12"/>
      <c r="K933" s="12"/>
      <c r="L933" s="12"/>
      <c r="M933" s="12"/>
      <c r="X933" s="12"/>
      <c r="Y933" s="12"/>
      <c r="Z933" s="12"/>
      <c r="AA933" s="12"/>
      <c r="AB933" s="12"/>
      <c r="AH933" s="11"/>
    </row>
    <row r="934">
      <c r="A934" s="8"/>
      <c r="B934" s="8"/>
      <c r="C934" s="8"/>
      <c r="D934" s="8"/>
      <c r="E934" s="8"/>
      <c r="F934" s="8"/>
      <c r="J934" s="12"/>
      <c r="K934" s="12"/>
      <c r="L934" s="12"/>
      <c r="M934" s="12"/>
      <c r="X934" s="12"/>
      <c r="Y934" s="12"/>
      <c r="Z934" s="12"/>
      <c r="AA934" s="12"/>
      <c r="AB934" s="12"/>
      <c r="AH934" s="11"/>
    </row>
    <row r="935">
      <c r="A935" s="8"/>
      <c r="B935" s="8"/>
      <c r="C935" s="8"/>
      <c r="D935" s="8"/>
      <c r="E935" s="8"/>
      <c r="F935" s="8"/>
      <c r="J935" s="12"/>
      <c r="K935" s="12"/>
      <c r="L935" s="12"/>
      <c r="M935" s="12"/>
      <c r="X935" s="12"/>
      <c r="Y935" s="12"/>
      <c r="Z935" s="12"/>
      <c r="AA935" s="12"/>
      <c r="AB935" s="12"/>
      <c r="AH935" s="11"/>
    </row>
    <row r="936">
      <c r="A936" s="8"/>
      <c r="B936" s="8"/>
      <c r="C936" s="8"/>
      <c r="D936" s="8"/>
      <c r="E936" s="8"/>
      <c r="F936" s="8"/>
      <c r="J936" s="12"/>
      <c r="K936" s="12"/>
      <c r="L936" s="12"/>
      <c r="M936" s="12"/>
      <c r="X936" s="12"/>
      <c r="Y936" s="12"/>
      <c r="Z936" s="12"/>
      <c r="AA936" s="12"/>
      <c r="AB936" s="12"/>
      <c r="AH936" s="11"/>
    </row>
    <row r="937">
      <c r="A937" s="8"/>
      <c r="B937" s="8"/>
      <c r="C937" s="8"/>
      <c r="D937" s="8"/>
      <c r="E937" s="8"/>
      <c r="F937" s="8"/>
      <c r="J937" s="12"/>
      <c r="K937" s="12"/>
      <c r="L937" s="12"/>
      <c r="M937" s="12"/>
      <c r="X937" s="12"/>
      <c r="Y937" s="12"/>
      <c r="Z937" s="12"/>
      <c r="AA937" s="12"/>
      <c r="AB937" s="12"/>
      <c r="AH937" s="11"/>
    </row>
    <row r="938">
      <c r="A938" s="8"/>
      <c r="B938" s="8"/>
      <c r="C938" s="8"/>
      <c r="D938" s="8"/>
      <c r="E938" s="8"/>
      <c r="F938" s="8"/>
      <c r="J938" s="12"/>
      <c r="K938" s="12"/>
      <c r="L938" s="12"/>
      <c r="M938" s="12"/>
      <c r="X938" s="12"/>
      <c r="Y938" s="12"/>
      <c r="Z938" s="12"/>
      <c r="AA938" s="12"/>
      <c r="AB938" s="12"/>
      <c r="AH938" s="11"/>
    </row>
    <row r="939">
      <c r="A939" s="8"/>
      <c r="B939" s="8"/>
      <c r="C939" s="8"/>
      <c r="D939" s="8"/>
      <c r="E939" s="8"/>
      <c r="F939" s="8"/>
      <c r="J939" s="12"/>
      <c r="K939" s="12"/>
      <c r="L939" s="12"/>
      <c r="M939" s="12"/>
      <c r="X939" s="12"/>
      <c r="Y939" s="12"/>
      <c r="Z939" s="12"/>
      <c r="AA939" s="12"/>
      <c r="AB939" s="12"/>
      <c r="AH939" s="11"/>
    </row>
    <row r="940">
      <c r="A940" s="8"/>
      <c r="B940" s="8"/>
      <c r="C940" s="8"/>
      <c r="D940" s="8"/>
      <c r="E940" s="8"/>
      <c r="F940" s="8"/>
      <c r="J940" s="12"/>
      <c r="K940" s="12"/>
      <c r="L940" s="12"/>
      <c r="M940" s="12"/>
      <c r="X940" s="12"/>
      <c r="Y940" s="12"/>
      <c r="Z940" s="12"/>
      <c r="AA940" s="12"/>
      <c r="AB940" s="12"/>
      <c r="AH940" s="11"/>
    </row>
    <row r="941">
      <c r="A941" s="8"/>
      <c r="B941" s="8"/>
      <c r="C941" s="8"/>
      <c r="D941" s="8"/>
      <c r="E941" s="8"/>
      <c r="F941" s="8"/>
      <c r="J941" s="12"/>
      <c r="K941" s="12"/>
      <c r="L941" s="12"/>
      <c r="M941" s="12"/>
      <c r="X941" s="12"/>
      <c r="Y941" s="12"/>
      <c r="Z941" s="12"/>
      <c r="AA941" s="12"/>
      <c r="AB941" s="12"/>
      <c r="AH941" s="11"/>
    </row>
    <row r="942">
      <c r="A942" s="8"/>
      <c r="B942" s="8"/>
      <c r="C942" s="8"/>
      <c r="D942" s="8"/>
      <c r="E942" s="8"/>
      <c r="F942" s="8"/>
      <c r="J942" s="12"/>
      <c r="K942" s="12"/>
      <c r="L942" s="12"/>
      <c r="M942" s="12"/>
      <c r="X942" s="12"/>
      <c r="Y942" s="12"/>
      <c r="Z942" s="12"/>
      <c r="AA942" s="12"/>
      <c r="AB942" s="12"/>
      <c r="AH942" s="11"/>
    </row>
    <row r="943">
      <c r="A943" s="8"/>
      <c r="B943" s="8"/>
      <c r="C943" s="8"/>
      <c r="D943" s="8"/>
      <c r="E943" s="8"/>
      <c r="F943" s="8"/>
      <c r="J943" s="12"/>
      <c r="K943" s="12"/>
      <c r="L943" s="12"/>
      <c r="M943" s="12"/>
      <c r="X943" s="12"/>
      <c r="Y943" s="12"/>
      <c r="Z943" s="12"/>
      <c r="AA943" s="12"/>
      <c r="AB943" s="12"/>
      <c r="AH943" s="11"/>
    </row>
    <row r="944">
      <c r="A944" s="8"/>
      <c r="B944" s="8"/>
      <c r="C944" s="8"/>
      <c r="D944" s="8"/>
      <c r="E944" s="8"/>
      <c r="F944" s="8"/>
      <c r="J944" s="12"/>
      <c r="K944" s="12"/>
      <c r="L944" s="12"/>
      <c r="M944" s="12"/>
      <c r="X944" s="12"/>
      <c r="Y944" s="12"/>
      <c r="Z944" s="12"/>
      <c r="AA944" s="12"/>
      <c r="AB944" s="12"/>
      <c r="AH944" s="11"/>
    </row>
    <row r="945">
      <c r="A945" s="8"/>
      <c r="B945" s="8"/>
      <c r="C945" s="8"/>
      <c r="D945" s="8"/>
      <c r="E945" s="8"/>
      <c r="F945" s="8"/>
      <c r="J945" s="12"/>
      <c r="K945" s="12"/>
      <c r="L945" s="12"/>
      <c r="M945" s="12"/>
      <c r="X945" s="12"/>
      <c r="Y945" s="12"/>
      <c r="Z945" s="12"/>
      <c r="AA945" s="12"/>
      <c r="AB945" s="12"/>
      <c r="AH945" s="11"/>
    </row>
    <row r="946">
      <c r="A946" s="8"/>
      <c r="B946" s="8"/>
      <c r="C946" s="8"/>
      <c r="D946" s="8"/>
      <c r="E946" s="8"/>
      <c r="F946" s="8"/>
      <c r="J946" s="12"/>
      <c r="K946" s="12"/>
      <c r="L946" s="12"/>
      <c r="M946" s="12"/>
      <c r="X946" s="12"/>
      <c r="Y946" s="12"/>
      <c r="Z946" s="12"/>
      <c r="AA946" s="12"/>
      <c r="AB946" s="12"/>
      <c r="AH946" s="11"/>
    </row>
    <row r="947">
      <c r="A947" s="8"/>
      <c r="B947" s="8"/>
      <c r="C947" s="8"/>
      <c r="D947" s="8"/>
      <c r="E947" s="8"/>
      <c r="F947" s="8"/>
      <c r="J947" s="12"/>
      <c r="K947" s="12"/>
      <c r="L947" s="12"/>
      <c r="M947" s="12"/>
      <c r="X947" s="12"/>
      <c r="Y947" s="12"/>
      <c r="Z947" s="12"/>
      <c r="AA947" s="12"/>
      <c r="AB947" s="12"/>
      <c r="AH947" s="11"/>
    </row>
    <row r="948">
      <c r="A948" s="8"/>
      <c r="B948" s="8"/>
      <c r="C948" s="8"/>
      <c r="D948" s="8"/>
      <c r="E948" s="8"/>
      <c r="F948" s="8"/>
      <c r="J948" s="12"/>
      <c r="K948" s="12"/>
      <c r="L948" s="12"/>
      <c r="M948" s="12"/>
      <c r="X948" s="12"/>
      <c r="Y948" s="12"/>
      <c r="Z948" s="12"/>
      <c r="AA948" s="12"/>
      <c r="AB948" s="12"/>
      <c r="AH948" s="11"/>
    </row>
    <row r="949">
      <c r="A949" s="8"/>
      <c r="B949" s="8"/>
      <c r="C949" s="8"/>
      <c r="D949" s="8"/>
      <c r="E949" s="8"/>
      <c r="F949" s="8"/>
      <c r="J949" s="12"/>
      <c r="K949" s="12"/>
      <c r="L949" s="12"/>
      <c r="M949" s="12"/>
      <c r="X949" s="12"/>
      <c r="Y949" s="12"/>
      <c r="Z949" s="12"/>
      <c r="AA949" s="12"/>
      <c r="AB949" s="12"/>
      <c r="AH949" s="11"/>
    </row>
    <row r="950">
      <c r="A950" s="8"/>
      <c r="B950" s="8"/>
      <c r="C950" s="8"/>
      <c r="D950" s="8"/>
      <c r="E950" s="8"/>
      <c r="F950" s="8"/>
      <c r="J950" s="12"/>
      <c r="K950" s="12"/>
      <c r="L950" s="12"/>
      <c r="M950" s="12"/>
      <c r="X950" s="12"/>
      <c r="Y950" s="12"/>
      <c r="Z950" s="12"/>
      <c r="AA950" s="12"/>
      <c r="AB950" s="12"/>
      <c r="AH950" s="11"/>
    </row>
    <row r="951">
      <c r="A951" s="8"/>
      <c r="B951" s="8"/>
      <c r="C951" s="8"/>
      <c r="D951" s="8"/>
      <c r="E951" s="8"/>
      <c r="F951" s="8"/>
      <c r="J951" s="12"/>
      <c r="K951" s="12"/>
      <c r="L951" s="12"/>
      <c r="M951" s="12"/>
      <c r="X951" s="12"/>
      <c r="Y951" s="12"/>
      <c r="Z951" s="12"/>
      <c r="AA951" s="12"/>
      <c r="AB951" s="12"/>
      <c r="AH951" s="11"/>
    </row>
    <row r="952">
      <c r="A952" s="8"/>
      <c r="B952" s="8"/>
      <c r="C952" s="8"/>
      <c r="D952" s="8"/>
      <c r="E952" s="8"/>
      <c r="F952" s="8"/>
      <c r="J952" s="12"/>
      <c r="K952" s="12"/>
      <c r="L952" s="12"/>
      <c r="M952" s="12"/>
      <c r="X952" s="12"/>
      <c r="Y952" s="12"/>
      <c r="Z952" s="12"/>
      <c r="AA952" s="12"/>
      <c r="AB952" s="12"/>
      <c r="AH952" s="11"/>
    </row>
    <row r="953">
      <c r="A953" s="8"/>
      <c r="B953" s="8"/>
      <c r="C953" s="8"/>
      <c r="D953" s="8"/>
      <c r="E953" s="8"/>
      <c r="F953" s="8"/>
      <c r="J953" s="12"/>
      <c r="K953" s="12"/>
      <c r="L953" s="12"/>
      <c r="M953" s="12"/>
      <c r="X953" s="12"/>
      <c r="Y953" s="12"/>
      <c r="Z953" s="12"/>
      <c r="AA953" s="12"/>
      <c r="AB953" s="12"/>
      <c r="AH953" s="11"/>
    </row>
    <row r="954">
      <c r="A954" s="8"/>
      <c r="B954" s="8"/>
      <c r="C954" s="8"/>
      <c r="D954" s="8"/>
      <c r="E954" s="8"/>
      <c r="F954" s="8"/>
      <c r="J954" s="12"/>
      <c r="K954" s="12"/>
      <c r="L954" s="12"/>
      <c r="M954" s="12"/>
      <c r="X954" s="12"/>
      <c r="Y954" s="12"/>
      <c r="Z954" s="12"/>
      <c r="AA954" s="12"/>
      <c r="AB954" s="12"/>
      <c r="AH954" s="11"/>
    </row>
    <row r="955">
      <c r="A955" s="8"/>
      <c r="B955" s="8"/>
      <c r="C955" s="8"/>
      <c r="D955" s="8"/>
      <c r="E955" s="8"/>
      <c r="F955" s="8"/>
      <c r="J955" s="12"/>
      <c r="K955" s="12"/>
      <c r="L955" s="12"/>
      <c r="M955" s="12"/>
      <c r="X955" s="12"/>
      <c r="Y955" s="12"/>
      <c r="Z955" s="12"/>
      <c r="AA955" s="12"/>
      <c r="AB955" s="12"/>
      <c r="AH955" s="11"/>
    </row>
    <row r="956">
      <c r="A956" s="8"/>
      <c r="B956" s="8"/>
      <c r="C956" s="8"/>
      <c r="D956" s="8"/>
      <c r="E956" s="8"/>
      <c r="F956" s="8"/>
      <c r="J956" s="12"/>
      <c r="K956" s="12"/>
      <c r="L956" s="12"/>
      <c r="M956" s="12"/>
      <c r="X956" s="12"/>
      <c r="Y956" s="12"/>
      <c r="Z956" s="12"/>
      <c r="AA956" s="12"/>
      <c r="AB956" s="12"/>
      <c r="AH956" s="11"/>
    </row>
    <row r="957">
      <c r="A957" s="8"/>
      <c r="B957" s="8"/>
      <c r="C957" s="8"/>
      <c r="D957" s="8"/>
      <c r="E957" s="8"/>
      <c r="F957" s="8"/>
      <c r="J957" s="12"/>
      <c r="K957" s="12"/>
      <c r="L957" s="12"/>
      <c r="M957" s="12"/>
      <c r="X957" s="12"/>
      <c r="Y957" s="12"/>
      <c r="Z957" s="12"/>
      <c r="AA957" s="12"/>
      <c r="AB957" s="12"/>
      <c r="AH957" s="11"/>
    </row>
    <row r="958">
      <c r="A958" s="8"/>
      <c r="B958" s="8"/>
      <c r="C958" s="8"/>
      <c r="D958" s="8"/>
      <c r="E958" s="8"/>
      <c r="F958" s="8"/>
      <c r="J958" s="12"/>
      <c r="K958" s="12"/>
      <c r="L958" s="12"/>
      <c r="M958" s="12"/>
      <c r="X958" s="12"/>
      <c r="Y958" s="12"/>
      <c r="Z958" s="12"/>
      <c r="AA958" s="12"/>
      <c r="AB958" s="12"/>
      <c r="AH958" s="11"/>
    </row>
    <row r="959">
      <c r="A959" s="8"/>
      <c r="B959" s="8"/>
      <c r="C959" s="8"/>
      <c r="D959" s="8"/>
      <c r="E959" s="8"/>
      <c r="F959" s="8"/>
      <c r="J959" s="12"/>
      <c r="K959" s="12"/>
      <c r="L959" s="12"/>
      <c r="M959" s="12"/>
      <c r="X959" s="12"/>
      <c r="Y959" s="12"/>
      <c r="Z959" s="12"/>
      <c r="AA959" s="12"/>
      <c r="AB959" s="12"/>
      <c r="AH959" s="11"/>
    </row>
    <row r="960">
      <c r="A960" s="8"/>
      <c r="B960" s="8"/>
      <c r="C960" s="8"/>
      <c r="D960" s="8"/>
      <c r="E960" s="8"/>
      <c r="F960" s="8"/>
      <c r="J960" s="12"/>
      <c r="K960" s="12"/>
      <c r="L960" s="12"/>
      <c r="M960" s="12"/>
      <c r="X960" s="12"/>
      <c r="Y960" s="12"/>
      <c r="Z960" s="12"/>
      <c r="AA960" s="12"/>
      <c r="AB960" s="12"/>
      <c r="AH960" s="11"/>
    </row>
    <row r="961">
      <c r="A961" s="8"/>
      <c r="B961" s="8"/>
      <c r="C961" s="8"/>
      <c r="D961" s="8"/>
      <c r="E961" s="8"/>
      <c r="F961" s="8"/>
      <c r="J961" s="12"/>
      <c r="K961" s="12"/>
      <c r="L961" s="12"/>
      <c r="M961" s="12"/>
      <c r="X961" s="12"/>
      <c r="Y961" s="12"/>
      <c r="Z961" s="12"/>
      <c r="AA961" s="12"/>
      <c r="AB961" s="12"/>
      <c r="AH961" s="11"/>
    </row>
    <row r="962">
      <c r="A962" s="8"/>
      <c r="B962" s="8"/>
      <c r="C962" s="8"/>
      <c r="D962" s="8"/>
      <c r="E962" s="8"/>
      <c r="F962" s="8"/>
      <c r="J962" s="12"/>
      <c r="K962" s="12"/>
      <c r="L962" s="12"/>
      <c r="M962" s="12"/>
      <c r="X962" s="12"/>
      <c r="Y962" s="12"/>
      <c r="Z962" s="12"/>
      <c r="AA962" s="12"/>
      <c r="AB962" s="12"/>
      <c r="AH962" s="11"/>
    </row>
    <row r="963">
      <c r="A963" s="8"/>
      <c r="B963" s="8"/>
      <c r="C963" s="8"/>
      <c r="D963" s="8"/>
      <c r="E963" s="8"/>
      <c r="F963" s="8"/>
      <c r="J963" s="12"/>
      <c r="K963" s="12"/>
      <c r="L963" s="12"/>
      <c r="M963" s="12"/>
      <c r="X963" s="12"/>
      <c r="Y963" s="12"/>
      <c r="Z963" s="12"/>
      <c r="AA963" s="12"/>
      <c r="AB963" s="12"/>
      <c r="AH963" s="11"/>
    </row>
    <row r="964">
      <c r="A964" s="8"/>
      <c r="B964" s="8"/>
      <c r="C964" s="8"/>
      <c r="D964" s="8"/>
      <c r="E964" s="8"/>
      <c r="F964" s="8"/>
      <c r="J964" s="12"/>
      <c r="K964" s="12"/>
      <c r="L964" s="12"/>
      <c r="M964" s="12"/>
      <c r="X964" s="12"/>
      <c r="Y964" s="12"/>
      <c r="Z964" s="12"/>
      <c r="AA964" s="12"/>
      <c r="AB964" s="12"/>
      <c r="AH964" s="11"/>
    </row>
    <row r="965">
      <c r="A965" s="8"/>
      <c r="B965" s="8"/>
      <c r="C965" s="8"/>
      <c r="D965" s="8"/>
      <c r="E965" s="8"/>
      <c r="F965" s="8"/>
      <c r="J965" s="12"/>
      <c r="K965" s="12"/>
      <c r="L965" s="12"/>
      <c r="M965" s="12"/>
      <c r="X965" s="12"/>
      <c r="Y965" s="12"/>
      <c r="Z965" s="12"/>
      <c r="AA965" s="12"/>
      <c r="AB965" s="12"/>
      <c r="AH965" s="11"/>
    </row>
    <row r="966">
      <c r="A966" s="8"/>
      <c r="B966" s="8"/>
      <c r="C966" s="8"/>
      <c r="D966" s="8"/>
      <c r="E966" s="8"/>
      <c r="F966" s="8"/>
      <c r="J966" s="12"/>
      <c r="K966" s="12"/>
      <c r="L966" s="12"/>
      <c r="M966" s="12"/>
      <c r="X966" s="12"/>
      <c r="Y966" s="12"/>
      <c r="Z966" s="12"/>
      <c r="AA966" s="12"/>
      <c r="AB966" s="12"/>
      <c r="AH966" s="11"/>
    </row>
    <row r="967">
      <c r="A967" s="8"/>
      <c r="B967" s="8"/>
      <c r="C967" s="8"/>
      <c r="D967" s="8"/>
      <c r="E967" s="8"/>
      <c r="F967" s="8"/>
      <c r="J967" s="12"/>
      <c r="K967" s="12"/>
      <c r="L967" s="12"/>
      <c r="M967" s="12"/>
      <c r="X967" s="12"/>
      <c r="Y967" s="12"/>
      <c r="Z967" s="12"/>
      <c r="AA967" s="12"/>
      <c r="AB967" s="12"/>
      <c r="AH967" s="11"/>
    </row>
    <row r="968">
      <c r="A968" s="8"/>
      <c r="B968" s="8"/>
      <c r="C968" s="8"/>
      <c r="D968" s="8"/>
      <c r="E968" s="8"/>
      <c r="F968" s="8"/>
      <c r="J968" s="12"/>
      <c r="K968" s="12"/>
      <c r="L968" s="12"/>
      <c r="M968" s="12"/>
      <c r="X968" s="12"/>
      <c r="Y968" s="12"/>
      <c r="Z968" s="12"/>
      <c r="AA968" s="12"/>
      <c r="AB968" s="12"/>
      <c r="AH968" s="11"/>
    </row>
    <row r="969">
      <c r="A969" s="8"/>
      <c r="B969" s="8"/>
      <c r="C969" s="8"/>
      <c r="D969" s="8"/>
      <c r="E969" s="8"/>
      <c r="F969" s="8"/>
      <c r="J969" s="12"/>
      <c r="K969" s="12"/>
      <c r="L969" s="12"/>
      <c r="M969" s="12"/>
      <c r="X969" s="12"/>
      <c r="Y969" s="12"/>
      <c r="Z969" s="12"/>
      <c r="AA969" s="12"/>
      <c r="AB969" s="12"/>
      <c r="AH969" s="11"/>
    </row>
    <row r="970">
      <c r="A970" s="8"/>
      <c r="B970" s="8"/>
      <c r="C970" s="8"/>
      <c r="D970" s="8"/>
      <c r="E970" s="8"/>
      <c r="F970" s="8"/>
      <c r="J970" s="12"/>
      <c r="K970" s="12"/>
      <c r="L970" s="12"/>
      <c r="M970" s="12"/>
      <c r="X970" s="12"/>
      <c r="Y970" s="12"/>
      <c r="Z970" s="12"/>
      <c r="AA970" s="12"/>
      <c r="AB970" s="12"/>
      <c r="AH970" s="11"/>
    </row>
    <row r="971">
      <c r="A971" s="8"/>
      <c r="B971" s="8"/>
      <c r="C971" s="8"/>
      <c r="D971" s="8"/>
      <c r="E971" s="8"/>
      <c r="F971" s="8"/>
      <c r="J971" s="12"/>
      <c r="K971" s="12"/>
      <c r="L971" s="12"/>
      <c r="M971" s="12"/>
      <c r="X971" s="12"/>
      <c r="Y971" s="12"/>
      <c r="Z971" s="12"/>
      <c r="AA971" s="12"/>
      <c r="AB971" s="12"/>
      <c r="AH971" s="11"/>
    </row>
    <row r="972">
      <c r="A972" s="8"/>
      <c r="B972" s="8"/>
      <c r="C972" s="8"/>
      <c r="D972" s="8"/>
      <c r="E972" s="8"/>
      <c r="F972" s="8"/>
      <c r="J972" s="12"/>
      <c r="K972" s="12"/>
      <c r="L972" s="12"/>
      <c r="M972" s="12"/>
      <c r="X972" s="12"/>
      <c r="Y972" s="12"/>
      <c r="Z972" s="12"/>
      <c r="AA972" s="12"/>
      <c r="AB972" s="12"/>
      <c r="AH972" s="11"/>
    </row>
    <row r="973">
      <c r="A973" s="8"/>
      <c r="B973" s="8"/>
      <c r="C973" s="8"/>
      <c r="D973" s="8"/>
      <c r="E973" s="8"/>
      <c r="F973" s="8"/>
      <c r="J973" s="12"/>
      <c r="K973" s="12"/>
      <c r="L973" s="12"/>
      <c r="M973" s="12"/>
      <c r="X973" s="12"/>
      <c r="Y973" s="12"/>
      <c r="Z973" s="12"/>
      <c r="AA973" s="12"/>
      <c r="AB973" s="12"/>
      <c r="AH973" s="11"/>
    </row>
    <row r="974">
      <c r="A974" s="8"/>
      <c r="B974" s="8"/>
      <c r="C974" s="8"/>
      <c r="D974" s="8"/>
      <c r="E974" s="8"/>
      <c r="F974" s="8"/>
      <c r="J974" s="12"/>
      <c r="K974" s="12"/>
      <c r="L974" s="12"/>
      <c r="M974" s="12"/>
      <c r="X974" s="12"/>
      <c r="Y974" s="12"/>
      <c r="Z974" s="12"/>
      <c r="AA974" s="12"/>
      <c r="AB974" s="12"/>
      <c r="AH974" s="11"/>
    </row>
    <row r="975">
      <c r="A975" s="8"/>
      <c r="B975" s="8"/>
      <c r="C975" s="8"/>
      <c r="D975" s="8"/>
      <c r="E975" s="8"/>
      <c r="F975" s="8"/>
      <c r="J975" s="12"/>
      <c r="K975" s="12"/>
      <c r="L975" s="12"/>
      <c r="M975" s="12"/>
      <c r="X975" s="12"/>
      <c r="Y975" s="12"/>
      <c r="Z975" s="12"/>
      <c r="AA975" s="12"/>
      <c r="AB975" s="12"/>
      <c r="AH975" s="11"/>
    </row>
    <row r="976">
      <c r="A976" s="8"/>
      <c r="B976" s="8"/>
      <c r="C976" s="8"/>
      <c r="D976" s="8"/>
      <c r="E976" s="8"/>
      <c r="F976" s="8"/>
      <c r="J976" s="12"/>
      <c r="K976" s="12"/>
      <c r="L976" s="12"/>
      <c r="M976" s="12"/>
      <c r="X976" s="12"/>
      <c r="Y976" s="12"/>
      <c r="Z976" s="12"/>
      <c r="AA976" s="12"/>
      <c r="AB976" s="12"/>
      <c r="AH976" s="11"/>
    </row>
    <row r="977">
      <c r="A977" s="8"/>
      <c r="B977" s="8"/>
      <c r="C977" s="8"/>
      <c r="D977" s="8"/>
      <c r="E977" s="8"/>
      <c r="F977" s="8"/>
      <c r="J977" s="12"/>
      <c r="K977" s="12"/>
      <c r="L977" s="12"/>
      <c r="M977" s="12"/>
      <c r="X977" s="12"/>
      <c r="Y977" s="12"/>
      <c r="Z977" s="12"/>
      <c r="AA977" s="12"/>
      <c r="AB977" s="12"/>
      <c r="AH977" s="11"/>
    </row>
    <row r="978">
      <c r="A978" s="8"/>
      <c r="B978" s="8"/>
      <c r="C978" s="8"/>
      <c r="D978" s="8"/>
      <c r="E978" s="8"/>
      <c r="F978" s="8"/>
      <c r="J978" s="12"/>
      <c r="K978" s="12"/>
      <c r="L978" s="12"/>
      <c r="M978" s="12"/>
      <c r="X978" s="12"/>
      <c r="Y978" s="12"/>
      <c r="Z978" s="12"/>
      <c r="AA978" s="12"/>
      <c r="AB978" s="12"/>
      <c r="AH978" s="11"/>
    </row>
    <row r="979">
      <c r="A979" s="8"/>
      <c r="B979" s="8"/>
      <c r="C979" s="8"/>
      <c r="D979" s="8"/>
      <c r="E979" s="8"/>
      <c r="F979" s="8"/>
      <c r="J979" s="12"/>
      <c r="K979" s="12"/>
      <c r="L979" s="12"/>
      <c r="M979" s="12"/>
      <c r="X979" s="12"/>
      <c r="Y979" s="12"/>
      <c r="Z979" s="12"/>
      <c r="AA979" s="12"/>
      <c r="AB979" s="12"/>
      <c r="AH979" s="11"/>
    </row>
    <row r="980">
      <c r="A980" s="8"/>
      <c r="B980" s="8"/>
      <c r="C980" s="8"/>
      <c r="D980" s="8"/>
      <c r="E980" s="8"/>
      <c r="F980" s="8"/>
      <c r="J980" s="12"/>
      <c r="K980" s="12"/>
      <c r="L980" s="12"/>
      <c r="M980" s="12"/>
      <c r="X980" s="12"/>
      <c r="Y980" s="12"/>
      <c r="Z980" s="12"/>
      <c r="AA980" s="12"/>
      <c r="AB980" s="12"/>
      <c r="AH980" s="11"/>
    </row>
    <row r="981">
      <c r="A981" s="8"/>
      <c r="B981" s="8"/>
      <c r="C981" s="8"/>
      <c r="D981" s="8"/>
      <c r="E981" s="8"/>
      <c r="F981" s="8"/>
      <c r="J981" s="12"/>
      <c r="K981" s="12"/>
      <c r="L981" s="12"/>
      <c r="M981" s="12"/>
      <c r="X981" s="12"/>
      <c r="Y981" s="12"/>
      <c r="Z981" s="12"/>
      <c r="AA981" s="12"/>
      <c r="AB981" s="12"/>
      <c r="AH981" s="11"/>
    </row>
    <row r="982">
      <c r="A982" s="8"/>
      <c r="B982" s="8"/>
      <c r="C982" s="8"/>
      <c r="D982" s="8"/>
      <c r="E982" s="8"/>
      <c r="F982" s="8"/>
      <c r="J982" s="12"/>
      <c r="K982" s="12"/>
      <c r="L982" s="12"/>
      <c r="M982" s="12"/>
      <c r="X982" s="12"/>
      <c r="Y982" s="12"/>
      <c r="Z982" s="12"/>
      <c r="AA982" s="12"/>
      <c r="AB982" s="12"/>
      <c r="AH982" s="11"/>
    </row>
    <row r="983">
      <c r="A983" s="8"/>
      <c r="B983" s="8"/>
      <c r="C983" s="8"/>
      <c r="D983" s="8"/>
      <c r="E983" s="8"/>
      <c r="F983" s="8"/>
      <c r="J983" s="12"/>
      <c r="K983" s="12"/>
      <c r="L983" s="12"/>
      <c r="M983" s="12"/>
      <c r="X983" s="12"/>
      <c r="Y983" s="12"/>
      <c r="Z983" s="12"/>
      <c r="AA983" s="12"/>
      <c r="AB983" s="12"/>
      <c r="AH983" s="11"/>
    </row>
    <row r="984">
      <c r="A984" s="8"/>
      <c r="B984" s="8"/>
      <c r="C984" s="8"/>
      <c r="D984" s="8"/>
      <c r="E984" s="8"/>
      <c r="F984" s="8"/>
      <c r="J984" s="12"/>
      <c r="K984" s="12"/>
      <c r="L984" s="12"/>
      <c r="M984" s="12"/>
      <c r="X984" s="12"/>
      <c r="Y984" s="12"/>
      <c r="Z984" s="12"/>
      <c r="AA984" s="12"/>
      <c r="AB984" s="12"/>
      <c r="AH984" s="11"/>
    </row>
    <row r="985">
      <c r="A985" s="8"/>
      <c r="B985" s="8"/>
      <c r="C985" s="8"/>
      <c r="D985" s="8"/>
      <c r="E985" s="8"/>
      <c r="F985" s="8"/>
      <c r="J985" s="12"/>
      <c r="K985" s="12"/>
      <c r="L985" s="12"/>
      <c r="M985" s="12"/>
      <c r="X985" s="12"/>
      <c r="Y985" s="12"/>
      <c r="Z985" s="12"/>
      <c r="AA985" s="12"/>
      <c r="AB985" s="12"/>
      <c r="AH985" s="11"/>
    </row>
    <row r="986">
      <c r="A986" s="8"/>
      <c r="B986" s="8"/>
      <c r="C986" s="8"/>
      <c r="D986" s="8"/>
      <c r="E986" s="8"/>
      <c r="F986" s="8"/>
      <c r="J986" s="12"/>
      <c r="K986" s="12"/>
      <c r="L986" s="12"/>
      <c r="M986" s="12"/>
      <c r="X986" s="12"/>
      <c r="Y986" s="12"/>
      <c r="Z986" s="12"/>
      <c r="AA986" s="12"/>
      <c r="AB986" s="12"/>
      <c r="AH986" s="11"/>
    </row>
    <row r="987">
      <c r="A987" s="8"/>
      <c r="B987" s="8"/>
      <c r="C987" s="8"/>
      <c r="D987" s="8"/>
      <c r="E987" s="8"/>
      <c r="F987" s="8"/>
      <c r="J987" s="12"/>
      <c r="K987" s="12"/>
      <c r="L987" s="12"/>
      <c r="M987" s="12"/>
      <c r="X987" s="12"/>
      <c r="Y987" s="12"/>
      <c r="Z987" s="12"/>
      <c r="AA987" s="12"/>
      <c r="AB987" s="12"/>
      <c r="AH987" s="11"/>
    </row>
    <row r="988">
      <c r="A988" s="8"/>
      <c r="B988" s="8"/>
      <c r="C988" s="8"/>
      <c r="D988" s="8"/>
      <c r="E988" s="8"/>
      <c r="F988" s="8"/>
      <c r="J988" s="12"/>
      <c r="K988" s="12"/>
      <c r="L988" s="12"/>
      <c r="M988" s="12"/>
      <c r="X988" s="12"/>
      <c r="Y988" s="12"/>
      <c r="Z988" s="12"/>
      <c r="AA988" s="12"/>
      <c r="AB988" s="12"/>
      <c r="AH988" s="11"/>
    </row>
    <row r="989">
      <c r="A989" s="8"/>
      <c r="B989" s="8"/>
      <c r="C989" s="8"/>
      <c r="D989" s="8"/>
      <c r="E989" s="8"/>
      <c r="F989" s="8"/>
      <c r="J989" s="12"/>
      <c r="K989" s="12"/>
      <c r="L989" s="12"/>
      <c r="M989" s="12"/>
      <c r="X989" s="12"/>
      <c r="Y989" s="12"/>
      <c r="Z989" s="12"/>
      <c r="AA989" s="12"/>
      <c r="AB989" s="12"/>
      <c r="AH989" s="11"/>
    </row>
    <row r="990">
      <c r="A990" s="8"/>
      <c r="B990" s="8"/>
      <c r="C990" s="8"/>
      <c r="D990" s="8"/>
      <c r="E990" s="8"/>
      <c r="F990" s="8"/>
      <c r="J990" s="12"/>
      <c r="K990" s="12"/>
      <c r="L990" s="12"/>
      <c r="M990" s="12"/>
      <c r="X990" s="12"/>
      <c r="Y990" s="12"/>
      <c r="Z990" s="12"/>
      <c r="AA990" s="12"/>
      <c r="AB990" s="12"/>
      <c r="AH990" s="11"/>
    </row>
    <row r="991">
      <c r="A991" s="8"/>
      <c r="B991" s="8"/>
      <c r="C991" s="8"/>
      <c r="D991" s="8"/>
      <c r="E991" s="8"/>
      <c r="F991" s="8"/>
      <c r="J991" s="12"/>
      <c r="K991" s="12"/>
      <c r="L991" s="12"/>
      <c r="M991" s="12"/>
      <c r="X991" s="12"/>
      <c r="Y991" s="12"/>
      <c r="Z991" s="12"/>
      <c r="AA991" s="12"/>
      <c r="AB991" s="12"/>
      <c r="AH991" s="11"/>
    </row>
    <row r="992">
      <c r="A992" s="8"/>
      <c r="B992" s="8"/>
      <c r="C992" s="8"/>
      <c r="D992" s="8"/>
      <c r="E992" s="8"/>
      <c r="F992" s="8"/>
      <c r="J992" s="12"/>
      <c r="K992" s="12"/>
      <c r="L992" s="12"/>
      <c r="M992" s="12"/>
      <c r="X992" s="12"/>
      <c r="Y992" s="12"/>
      <c r="Z992" s="12"/>
      <c r="AA992" s="12"/>
      <c r="AB992" s="12"/>
      <c r="AH992" s="11"/>
    </row>
    <row r="993">
      <c r="A993" s="8"/>
      <c r="B993" s="8"/>
      <c r="C993" s="8"/>
      <c r="D993" s="8"/>
      <c r="E993" s="8"/>
      <c r="F993" s="8"/>
      <c r="J993" s="12"/>
      <c r="K993" s="12"/>
      <c r="L993" s="12"/>
      <c r="M993" s="12"/>
      <c r="X993" s="12"/>
      <c r="Y993" s="12"/>
      <c r="Z993" s="12"/>
      <c r="AA993" s="12"/>
      <c r="AB993" s="12"/>
      <c r="AH993" s="11"/>
    </row>
    <row r="994">
      <c r="A994" s="8"/>
      <c r="B994" s="8"/>
      <c r="C994" s="8"/>
      <c r="D994" s="8"/>
      <c r="E994" s="8"/>
      <c r="F994" s="8"/>
      <c r="J994" s="12"/>
      <c r="K994" s="12"/>
      <c r="L994" s="12"/>
      <c r="M994" s="12"/>
      <c r="X994" s="12"/>
      <c r="Y994" s="12"/>
      <c r="Z994" s="12"/>
      <c r="AA994" s="12"/>
      <c r="AB994" s="12"/>
      <c r="AH994" s="11"/>
    </row>
    <row r="995">
      <c r="A995" s="8"/>
      <c r="B995" s="8"/>
      <c r="C995" s="8"/>
      <c r="D995" s="8"/>
      <c r="E995" s="8"/>
      <c r="F995" s="8"/>
      <c r="J995" s="12"/>
      <c r="K995" s="12"/>
      <c r="L995" s="12"/>
      <c r="M995" s="12"/>
      <c r="X995" s="12"/>
      <c r="Y995" s="12"/>
      <c r="Z995" s="12"/>
      <c r="AA995" s="12"/>
      <c r="AB995" s="12"/>
      <c r="AH995" s="11"/>
    </row>
    <row r="996">
      <c r="A996" s="8"/>
      <c r="B996" s="8"/>
      <c r="C996" s="8"/>
      <c r="D996" s="8"/>
      <c r="E996" s="8"/>
      <c r="F996" s="8"/>
      <c r="J996" s="12"/>
      <c r="K996" s="12"/>
      <c r="L996" s="12"/>
      <c r="M996" s="12"/>
      <c r="X996" s="12"/>
      <c r="Y996" s="12"/>
      <c r="Z996" s="12"/>
      <c r="AA996" s="12"/>
      <c r="AB996" s="12"/>
      <c r="AH996" s="11"/>
    </row>
    <row r="997">
      <c r="A997" s="8"/>
      <c r="B997" s="8"/>
      <c r="C997" s="8"/>
      <c r="D997" s="8"/>
      <c r="E997" s="8"/>
      <c r="F997" s="8"/>
      <c r="J997" s="12"/>
      <c r="K997" s="12"/>
      <c r="L997" s="12"/>
      <c r="M997" s="12"/>
      <c r="X997" s="12"/>
      <c r="Y997" s="12"/>
      <c r="Z997" s="12"/>
      <c r="AA997" s="12"/>
      <c r="AB997" s="12"/>
      <c r="AH997" s="11"/>
    </row>
    <row r="998">
      <c r="A998" s="8"/>
      <c r="B998" s="8"/>
      <c r="C998" s="8"/>
      <c r="D998" s="8"/>
      <c r="E998" s="8"/>
      <c r="F998" s="8"/>
      <c r="J998" s="12"/>
      <c r="K998" s="12"/>
      <c r="L998" s="12"/>
      <c r="M998" s="12"/>
      <c r="X998" s="12"/>
      <c r="Y998" s="12"/>
      <c r="Z998" s="12"/>
      <c r="AA998" s="12"/>
      <c r="AB998" s="12"/>
      <c r="AH998" s="11"/>
    </row>
    <row r="999">
      <c r="A999" s="8"/>
      <c r="B999" s="8"/>
      <c r="C999" s="8"/>
      <c r="D999" s="8"/>
      <c r="E999" s="8"/>
      <c r="F999" s="8"/>
      <c r="J999" s="12"/>
      <c r="K999" s="12"/>
      <c r="L999" s="12"/>
      <c r="M999" s="12"/>
      <c r="X999" s="12"/>
      <c r="Y999" s="12"/>
      <c r="Z999" s="12"/>
      <c r="AA999" s="12"/>
      <c r="AB999" s="12"/>
      <c r="AH999" s="11"/>
    </row>
    <row r="1000">
      <c r="A1000" s="8"/>
      <c r="B1000" s="8"/>
      <c r="C1000" s="8"/>
      <c r="D1000" s="8"/>
      <c r="E1000" s="8"/>
      <c r="F1000" s="8"/>
      <c r="J1000" s="12"/>
      <c r="K1000" s="12"/>
      <c r="L1000" s="12"/>
      <c r="M1000" s="12"/>
      <c r="X1000" s="12"/>
      <c r="Y1000" s="12"/>
      <c r="Z1000" s="12"/>
      <c r="AA1000" s="12"/>
      <c r="AB1000" s="12"/>
      <c r="AH1000" s="11"/>
    </row>
    <row r="1001">
      <c r="A1001" s="8"/>
      <c r="B1001" s="8"/>
      <c r="C1001" s="8"/>
      <c r="D1001" s="8"/>
      <c r="E1001" s="8"/>
      <c r="F1001" s="8"/>
      <c r="J1001" s="12"/>
      <c r="K1001" s="12"/>
      <c r="L1001" s="12"/>
      <c r="M1001" s="12"/>
      <c r="X1001" s="12"/>
      <c r="Y1001" s="12"/>
      <c r="Z1001" s="12"/>
      <c r="AA1001" s="12"/>
      <c r="AB1001" s="12"/>
      <c r="AH1001" s="11"/>
    </row>
    <row r="1002">
      <c r="A1002" s="8"/>
      <c r="B1002" s="8"/>
      <c r="C1002" s="8"/>
      <c r="D1002" s="8"/>
      <c r="E1002" s="8"/>
      <c r="F1002" s="8"/>
      <c r="J1002" s="12"/>
      <c r="K1002" s="12"/>
      <c r="L1002" s="12"/>
      <c r="M1002" s="12"/>
      <c r="X1002" s="12"/>
      <c r="Y1002" s="12"/>
      <c r="Z1002" s="12"/>
      <c r="AA1002" s="12"/>
      <c r="AB1002" s="12"/>
      <c r="AH1002" s="11"/>
    </row>
  </sheetData>
  <conditionalFormatting sqref="AI1:AI1002">
    <cfRule type="containsText" dxfId="5" priority="1" operator="containsText" text="TRUE">
      <formula>NOT(ISERROR(SEARCH(("TRUE"),(AI1))))</formula>
    </cfRule>
  </conditionalFormatting>
  <conditionalFormatting sqref="AI1:AI1002">
    <cfRule type="containsText" dxfId="6" priority="2" operator="containsText" text="FALSE">
      <formula>NOT(ISERROR(SEARCH(("FALSE"),(AI1))))</formula>
    </cfRule>
  </conditionalFormatting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3" width="16.38"/>
    <col customWidth="1" min="4" max="4" width="8.63"/>
    <col customWidth="1" min="5" max="5" width="9.75"/>
    <col customWidth="1" min="6" max="6" width="7.75"/>
    <col customWidth="1" min="7" max="7" width="10.25"/>
    <col customWidth="1" min="8" max="8" width="15.5"/>
  </cols>
  <sheetData>
    <row r="1">
      <c r="A1" s="7" t="s">
        <v>12</v>
      </c>
      <c r="B1" s="10" t="s">
        <v>65</v>
      </c>
      <c r="C1" s="10" t="s">
        <v>66</v>
      </c>
      <c r="D1" s="10" t="s">
        <v>67</v>
      </c>
      <c r="E1" s="10" t="s">
        <v>68</v>
      </c>
      <c r="F1" s="11"/>
      <c r="G1" s="2" t="s">
        <v>43</v>
      </c>
      <c r="H1" s="2" t="s">
        <v>44</v>
      </c>
      <c r="I1" s="2" t="s">
        <v>45</v>
      </c>
    </row>
    <row r="2">
      <c r="A2" s="7">
        <v>0.0</v>
      </c>
      <c r="B2" s="12">
        <f t="array" ref="B2">INDEX(WayPoints!$T$2:$T1000,MATCH(A2,WayPoints!$U$2:$U1000,0),0)</f>
        <v>0</v>
      </c>
      <c r="C2" s="12">
        <f>COUNTIF(WayPoints!$U$2:$U1000,A2)</f>
        <v>31</v>
      </c>
      <c r="D2" s="10">
        <v>0.0</v>
      </c>
      <c r="E2" s="10">
        <f t="shared" ref="E2:E25" si="1">INT(D2*16)</f>
        <v>0</v>
      </c>
      <c r="F2" s="11"/>
      <c r="G2" s="1" t="b">
        <f t="shared" ref="G2:G25" si="2">ISNUMBER(A2)</f>
        <v>1</v>
      </c>
      <c r="H2" s="1" t="s">
        <v>65</v>
      </c>
      <c r="I2" s="1" t="s">
        <v>46</v>
      </c>
    </row>
    <row r="3">
      <c r="A3" s="7">
        <v>1.0</v>
      </c>
      <c r="B3" s="12">
        <f t="array" ref="B3">INDEX(WayPoints!$T$2:$T1000,MATCH(A3,WayPoints!$U$2:$U1000,0),0)</f>
        <v>31</v>
      </c>
      <c r="C3" s="12">
        <f>COUNTIF(WayPoints!$U$2:$U1000,A3)</f>
        <v>9</v>
      </c>
      <c r="D3" s="10">
        <v>0.0</v>
      </c>
      <c r="E3" s="10">
        <f t="shared" si="1"/>
        <v>0</v>
      </c>
      <c r="F3" s="11"/>
      <c r="G3" s="1" t="b">
        <f t="shared" si="2"/>
        <v>1</v>
      </c>
      <c r="H3" s="1" t="s">
        <v>66</v>
      </c>
      <c r="I3" s="1" t="s">
        <v>47</v>
      </c>
    </row>
    <row r="4">
      <c r="A4" s="7">
        <v>2.0</v>
      </c>
      <c r="B4" s="12">
        <f t="array" ref="B4">INDEX(WayPoints!$T$2:$T1000,MATCH(A4,WayPoints!$U$2:$U1000,0),0)</f>
        <v>40</v>
      </c>
      <c r="C4" s="12">
        <f>COUNTIF(WayPoints!$U$2:$U1000,A4)</f>
        <v>1</v>
      </c>
      <c r="D4" s="10">
        <v>0.0</v>
      </c>
      <c r="E4" s="10">
        <f t="shared" si="1"/>
        <v>0</v>
      </c>
      <c r="F4" s="11"/>
      <c r="G4" s="1" t="b">
        <f t="shared" si="2"/>
        <v>1</v>
      </c>
      <c r="H4" s="1" t="s">
        <v>68</v>
      </c>
      <c r="I4" s="1" t="s">
        <v>47</v>
      </c>
    </row>
    <row r="5">
      <c r="A5" s="7">
        <v>3.0</v>
      </c>
      <c r="B5" s="12">
        <f t="array" ref="B5">INDEX(WayPoints!$T$2:$T1000,MATCH(A5,WayPoints!$U$2:$U1000,0),0)</f>
        <v>41</v>
      </c>
      <c r="C5" s="12">
        <f>COUNTIF(WayPoints!$U$2:$U1000,A5)</f>
        <v>1</v>
      </c>
      <c r="D5" s="10">
        <v>0.0</v>
      </c>
      <c r="E5" s="10">
        <f t="shared" si="1"/>
        <v>0</v>
      </c>
      <c r="F5" s="11"/>
      <c r="G5" s="1" t="b">
        <f t="shared" si="2"/>
        <v>1</v>
      </c>
    </row>
    <row r="6">
      <c r="A6" s="7">
        <v>4.0</v>
      </c>
      <c r="B6" s="12">
        <f t="array" ref="B6">INDEX(WayPoints!$T$2:$T1000,MATCH(A6,WayPoints!$U$2:$U1000,0),0)</f>
        <v>42</v>
      </c>
      <c r="C6" s="12">
        <f>COUNTIF(WayPoints!$U$2:$U1000,A6)</f>
        <v>1</v>
      </c>
      <c r="D6" s="10">
        <v>0.0</v>
      </c>
      <c r="E6" s="10">
        <f t="shared" si="1"/>
        <v>0</v>
      </c>
      <c r="F6" s="11"/>
      <c r="G6" s="1" t="b">
        <f t="shared" si="2"/>
        <v>1</v>
      </c>
    </row>
    <row r="7">
      <c r="A7" s="7">
        <v>5.0</v>
      </c>
      <c r="B7" s="12">
        <f t="array" ref="B7">INDEX(WayPoints!$T$2:$T1000,MATCH(A7,WayPoints!$U$2:$U1000,0),0)</f>
        <v>43</v>
      </c>
      <c r="C7" s="12">
        <f>COUNTIF(WayPoints!$U$2:$U1000,A7)</f>
        <v>1</v>
      </c>
      <c r="D7" s="10">
        <v>0.0</v>
      </c>
      <c r="E7" s="10">
        <f t="shared" si="1"/>
        <v>0</v>
      </c>
      <c r="F7" s="11"/>
      <c r="G7" s="1" t="b">
        <f t="shared" si="2"/>
        <v>1</v>
      </c>
    </row>
    <row r="8">
      <c r="A8" s="7">
        <v>6.0</v>
      </c>
      <c r="B8" s="12">
        <f t="array" ref="B8">INDEX(WayPoints!$T$2:$T1000,MATCH(A8,WayPoints!$U$2:$U1000,0),0)</f>
        <v>44</v>
      </c>
      <c r="C8" s="12">
        <f>COUNTIF(WayPoints!$U$2:$U1000,A8)</f>
        <v>1</v>
      </c>
      <c r="D8" s="10">
        <v>0.0</v>
      </c>
      <c r="E8" s="10">
        <f t="shared" si="1"/>
        <v>0</v>
      </c>
      <c r="F8" s="11"/>
      <c r="G8" s="1" t="b">
        <f t="shared" si="2"/>
        <v>1</v>
      </c>
    </row>
    <row r="9">
      <c r="A9" s="7">
        <v>7.0</v>
      </c>
      <c r="B9" s="12">
        <f t="array" ref="B9">INDEX(WayPoints!$T$2:$T1000,MATCH(A9,WayPoints!$U$2:$U1000,0),0)</f>
        <v>45</v>
      </c>
      <c r="C9" s="12">
        <f>COUNTIF(WayPoints!$U$2:$U1000,A9)</f>
        <v>1</v>
      </c>
      <c r="D9" s="10">
        <v>0.0</v>
      </c>
      <c r="E9" s="10">
        <f t="shared" si="1"/>
        <v>0</v>
      </c>
      <c r="F9" s="11"/>
      <c r="G9" s="1" t="b">
        <f t="shared" si="2"/>
        <v>1</v>
      </c>
    </row>
    <row r="10">
      <c r="A10" s="7">
        <v>8.0</v>
      </c>
      <c r="B10" s="12">
        <f t="array" ref="B10">INDEX(WayPoints!$T$2:$T1000,MATCH(A10,WayPoints!$U$2:$U1000,0),0)</f>
        <v>46</v>
      </c>
      <c r="C10" s="12">
        <f>COUNTIF(WayPoints!$U$2:$U1000,A10)</f>
        <v>1</v>
      </c>
      <c r="D10" s="10">
        <v>0.0</v>
      </c>
      <c r="E10" s="10">
        <f t="shared" si="1"/>
        <v>0</v>
      </c>
      <c r="F10" s="11"/>
      <c r="G10" s="1" t="b">
        <f t="shared" si="2"/>
        <v>1</v>
      </c>
    </row>
    <row r="11">
      <c r="A11" s="7">
        <v>9.0</v>
      </c>
      <c r="B11" s="12">
        <f t="array" ref="B11">INDEX(WayPoints!$T$2:$T1000,MATCH(A11,WayPoints!$U$2:$U1000,0),0)</f>
        <v>47</v>
      </c>
      <c r="C11" s="12">
        <f>COUNTIF(WayPoints!$U$2:$U1000,A11)</f>
        <v>1</v>
      </c>
      <c r="D11" s="10">
        <v>0.0</v>
      </c>
      <c r="E11" s="10">
        <f t="shared" si="1"/>
        <v>0</v>
      </c>
      <c r="F11" s="11"/>
      <c r="G11" s="1" t="b">
        <f t="shared" si="2"/>
        <v>1</v>
      </c>
    </row>
    <row r="12">
      <c r="A12" s="7">
        <v>10.0</v>
      </c>
      <c r="B12" s="12">
        <f t="array" ref="B12">INDEX(WayPoints!$T$2:$T1000,MATCH(A12,WayPoints!$U$2:$U1000,0),0)</f>
        <v>48</v>
      </c>
      <c r="C12" s="12">
        <f>COUNTIF(WayPoints!$U$2:$U1000,A12)</f>
        <v>1</v>
      </c>
      <c r="D12" s="10">
        <v>0.0</v>
      </c>
      <c r="E12" s="10">
        <f t="shared" si="1"/>
        <v>0</v>
      </c>
      <c r="F12" s="11"/>
      <c r="G12" s="1" t="b">
        <f t="shared" si="2"/>
        <v>1</v>
      </c>
    </row>
    <row r="13">
      <c r="A13" s="7">
        <v>11.0</v>
      </c>
      <c r="B13" s="12">
        <f t="array" ref="B13">INDEX(WayPoints!$T$2:$T1000,MATCH(A13,WayPoints!$U$2:$U1000,0),0)</f>
        <v>49</v>
      </c>
      <c r="C13" s="12">
        <f>COUNTIF(WayPoints!$U$2:$U1000,A13)</f>
        <v>1</v>
      </c>
      <c r="D13" s="10">
        <v>0.0</v>
      </c>
      <c r="E13" s="10">
        <f t="shared" si="1"/>
        <v>0</v>
      </c>
      <c r="F13" s="11"/>
      <c r="G13" s="1" t="b">
        <f t="shared" si="2"/>
        <v>1</v>
      </c>
    </row>
    <row r="14">
      <c r="A14" s="7">
        <v>12.0</v>
      </c>
      <c r="B14" s="12">
        <f t="array" ref="B14">INDEX(WayPoints!$T$2:$T1000,MATCH(A14,WayPoints!$U$2:$U1000,0),0)</f>
        <v>50</v>
      </c>
      <c r="C14" s="12">
        <f>COUNTIF(WayPoints!$U$2:$U1000,A14)</f>
        <v>1</v>
      </c>
      <c r="D14" s="10">
        <v>0.0</v>
      </c>
      <c r="E14" s="10">
        <f t="shared" si="1"/>
        <v>0</v>
      </c>
      <c r="F14" s="11"/>
      <c r="G14" s="1" t="b">
        <f t="shared" si="2"/>
        <v>1</v>
      </c>
    </row>
    <row r="15">
      <c r="A15" s="7">
        <v>13.0</v>
      </c>
      <c r="B15" s="12">
        <f t="array" ref="B15">INDEX(WayPoints!$T$2:$T1000,MATCH(A15,WayPoints!$U$2:$U1000,0),0)</f>
        <v>51</v>
      </c>
      <c r="C15" s="12">
        <f>COUNTIF(WayPoints!$U$2:$U1000,A15)</f>
        <v>1</v>
      </c>
      <c r="D15" s="10">
        <v>0.0</v>
      </c>
      <c r="E15" s="10">
        <f t="shared" si="1"/>
        <v>0</v>
      </c>
      <c r="F15" s="11"/>
      <c r="G15" s="1" t="b">
        <f t="shared" si="2"/>
        <v>1</v>
      </c>
    </row>
    <row r="16">
      <c r="A16" s="7">
        <v>14.0</v>
      </c>
      <c r="B16" s="12">
        <f t="array" ref="B16">INDEX(WayPoints!$T$2:$T1000,MATCH(A16,WayPoints!$U$2:$U1000,0),0)</f>
        <v>52</v>
      </c>
      <c r="C16" s="12">
        <f>COUNTIF(WayPoints!$U$2:$U1000,A16)</f>
        <v>1</v>
      </c>
      <c r="D16" s="10">
        <v>0.0</v>
      </c>
      <c r="E16" s="10">
        <f t="shared" si="1"/>
        <v>0</v>
      </c>
      <c r="F16" s="11"/>
      <c r="G16" s="1" t="b">
        <f t="shared" si="2"/>
        <v>1</v>
      </c>
    </row>
    <row r="17">
      <c r="A17" s="7">
        <v>15.0</v>
      </c>
      <c r="B17" s="12">
        <f t="array" ref="B17">INDEX(WayPoints!$T$2:$T1000,MATCH(A17,WayPoints!$U$2:$U1000,0),0)</f>
        <v>53</v>
      </c>
      <c r="C17" s="12">
        <f>COUNTIF(WayPoints!$U$2:$U1000,A17)</f>
        <v>1</v>
      </c>
      <c r="D17" s="10">
        <v>0.0</v>
      </c>
      <c r="E17" s="10">
        <f t="shared" si="1"/>
        <v>0</v>
      </c>
      <c r="F17" s="11"/>
      <c r="G17" s="1" t="b">
        <f t="shared" si="2"/>
        <v>1</v>
      </c>
    </row>
    <row r="18">
      <c r="A18" s="7">
        <v>16.0</v>
      </c>
      <c r="B18" s="12">
        <f t="array" ref="B18">INDEX(WayPoints!$T$2:$T1000,MATCH(A18,WayPoints!$U$2:$U1000,0),0)</f>
        <v>54</v>
      </c>
      <c r="C18" s="12">
        <f>COUNTIF(WayPoints!$U$2:$U1000,A18)</f>
        <v>1</v>
      </c>
      <c r="D18" s="10">
        <v>0.0</v>
      </c>
      <c r="E18" s="10">
        <f t="shared" si="1"/>
        <v>0</v>
      </c>
      <c r="F18" s="11"/>
      <c r="G18" s="1" t="b">
        <f t="shared" si="2"/>
        <v>1</v>
      </c>
    </row>
    <row r="19">
      <c r="A19" s="1">
        <v>17.0</v>
      </c>
      <c r="B19" s="12">
        <f t="array" ref="B19">INDEX(WayPoints!$T$2:$T1000,MATCH(A19,WayPoints!$U$2:$U1000,0),0)</f>
        <v>55</v>
      </c>
      <c r="C19" s="12">
        <f>COUNTIF(WayPoints!$U$2:$U1000,A19)</f>
        <v>1</v>
      </c>
      <c r="D19" s="10">
        <v>0.0</v>
      </c>
      <c r="E19" s="10">
        <f t="shared" si="1"/>
        <v>0</v>
      </c>
      <c r="F19" s="11"/>
      <c r="G19" s="1" t="b">
        <f t="shared" si="2"/>
        <v>1</v>
      </c>
    </row>
    <row r="20">
      <c r="A20" s="1">
        <v>18.0</v>
      </c>
      <c r="B20" s="12">
        <f t="array" ref="B20">INDEX(WayPoints!$T$2:$T1000,MATCH(A20,WayPoints!$U$2:$U1000,0),0)</f>
        <v>56</v>
      </c>
      <c r="C20" s="12">
        <f>COUNTIF(WayPoints!$U$2:$U1000,A20)</f>
        <v>125</v>
      </c>
      <c r="D20" s="10">
        <v>0.0</v>
      </c>
      <c r="E20" s="10">
        <f t="shared" si="1"/>
        <v>0</v>
      </c>
      <c r="F20" s="11"/>
      <c r="G20" s="1" t="b">
        <f t="shared" si="2"/>
        <v>1</v>
      </c>
    </row>
    <row r="21">
      <c r="A21" s="1">
        <v>19.0</v>
      </c>
      <c r="B21" s="12">
        <f t="array" ref="B21">INDEX(WayPoints!$T$2:$T1000,MATCH(A21,WayPoints!$U$2:$U1000,0),0)</f>
        <v>181</v>
      </c>
      <c r="C21" s="12">
        <f>COUNTIF(WayPoints!$U$2:$U1000,A21)</f>
        <v>19</v>
      </c>
      <c r="D21" s="10">
        <v>0.0</v>
      </c>
      <c r="E21" s="10">
        <f t="shared" si="1"/>
        <v>0</v>
      </c>
      <c r="F21" s="11"/>
      <c r="G21" s="1" t="b">
        <f t="shared" si="2"/>
        <v>1</v>
      </c>
    </row>
    <row r="22">
      <c r="A22" s="1">
        <v>20.0</v>
      </c>
      <c r="B22" s="12">
        <f t="array" ref="B22">INDEX(WayPoints!$T$2:$T1000,MATCH(A22,WayPoints!$U$2:$U1000,0),0)</f>
        <v>200</v>
      </c>
      <c r="C22" s="12">
        <f>COUNTIF(WayPoints!$U$2:$U1000,A22)</f>
        <v>1</v>
      </c>
      <c r="D22" s="10">
        <v>5.0</v>
      </c>
      <c r="E22" s="10">
        <f t="shared" si="1"/>
        <v>80</v>
      </c>
      <c r="F22" s="11"/>
      <c r="G22" s="1" t="b">
        <f t="shared" si="2"/>
        <v>1</v>
      </c>
    </row>
    <row r="23">
      <c r="A23" s="1">
        <v>21.0</v>
      </c>
      <c r="B23" s="12">
        <f t="array" ref="B23">INDEX(WayPoints!$T$2:$T1000,MATCH(A23,WayPoints!$U$2:$U1000,0),0)</f>
        <v>201</v>
      </c>
      <c r="C23" s="12">
        <f>COUNTIF(WayPoints!$U$2:$U1000,A23)</f>
        <v>1</v>
      </c>
      <c r="D23" s="10">
        <v>5.0</v>
      </c>
      <c r="E23" s="10">
        <f t="shared" si="1"/>
        <v>80</v>
      </c>
      <c r="F23" s="11"/>
      <c r="G23" s="1" t="b">
        <f t="shared" si="2"/>
        <v>1</v>
      </c>
    </row>
    <row r="24">
      <c r="A24" s="1">
        <v>22.0</v>
      </c>
      <c r="B24" s="12">
        <f t="array" ref="B24">INDEX(WayPoints!$T$2:$T1000,MATCH(A24,WayPoints!$U$2:$U1000,0),0)</f>
        <v>202</v>
      </c>
      <c r="C24" s="12">
        <f>COUNTIF(WayPoints!$U$2:$U1000,A24)</f>
        <v>1</v>
      </c>
      <c r="D24" s="10">
        <v>5.0</v>
      </c>
      <c r="E24" s="10">
        <f t="shared" si="1"/>
        <v>80</v>
      </c>
      <c r="F24" s="11"/>
      <c r="G24" s="1" t="b">
        <f t="shared" si="2"/>
        <v>1</v>
      </c>
    </row>
    <row r="25">
      <c r="A25" s="1">
        <v>23.0</v>
      </c>
      <c r="B25" s="12">
        <f t="array" ref="B25">INDEX(WayPoints!$T$2:$T1000,MATCH(A25,WayPoints!$U$2:$U1000,0),0)</f>
        <v>203</v>
      </c>
      <c r="C25" s="12">
        <f>COUNTIF(WayPoints!$U$2:$U1000,A25)</f>
        <v>1</v>
      </c>
      <c r="D25" s="10">
        <v>5.0</v>
      </c>
      <c r="E25" s="10">
        <f t="shared" si="1"/>
        <v>80</v>
      </c>
      <c r="F25" s="11"/>
      <c r="G25" s="1" t="b">
        <f t="shared" si="2"/>
        <v>1</v>
      </c>
    </row>
    <row r="26">
      <c r="B26" s="12"/>
      <c r="C26" s="12"/>
      <c r="D26" s="12"/>
      <c r="E26" s="12"/>
      <c r="F26" s="11"/>
    </row>
    <row r="27">
      <c r="B27" s="12"/>
      <c r="C27" s="12"/>
      <c r="D27" s="12"/>
      <c r="E27" s="12"/>
      <c r="F27" s="11"/>
    </row>
    <row r="28">
      <c r="B28" s="12"/>
      <c r="C28" s="12"/>
      <c r="D28" s="12"/>
      <c r="E28" s="12"/>
      <c r="F28" s="11"/>
    </row>
    <row r="29">
      <c r="B29" s="12"/>
      <c r="C29" s="12"/>
      <c r="D29" s="12"/>
      <c r="E29" s="12"/>
      <c r="F29" s="11"/>
    </row>
    <row r="30">
      <c r="B30" s="12"/>
      <c r="C30" s="12"/>
      <c r="D30" s="12"/>
      <c r="E30" s="12"/>
      <c r="F30" s="11"/>
    </row>
    <row r="31">
      <c r="B31" s="12"/>
      <c r="C31" s="12"/>
      <c r="D31" s="12"/>
      <c r="E31" s="12"/>
      <c r="F31" s="11"/>
    </row>
    <row r="32">
      <c r="B32" s="12"/>
      <c r="C32" s="12"/>
      <c r="D32" s="12"/>
      <c r="E32" s="12"/>
      <c r="F32" s="11"/>
    </row>
    <row r="33">
      <c r="B33" s="12"/>
      <c r="C33" s="12"/>
      <c r="D33" s="12"/>
      <c r="E33" s="12"/>
      <c r="F33" s="11"/>
    </row>
    <row r="34">
      <c r="B34" s="12"/>
      <c r="C34" s="12"/>
      <c r="D34" s="12"/>
      <c r="E34" s="12"/>
      <c r="F34" s="11"/>
    </row>
    <row r="35">
      <c r="B35" s="12"/>
      <c r="C35" s="12"/>
      <c r="D35" s="12"/>
      <c r="E35" s="12"/>
      <c r="F35" s="11"/>
    </row>
    <row r="36">
      <c r="B36" s="12"/>
      <c r="C36" s="12"/>
      <c r="D36" s="12"/>
      <c r="E36" s="12"/>
      <c r="F36" s="11"/>
    </row>
    <row r="37">
      <c r="B37" s="12"/>
      <c r="C37" s="12"/>
      <c r="D37" s="12"/>
      <c r="E37" s="12"/>
      <c r="F37" s="11"/>
    </row>
    <row r="38">
      <c r="B38" s="12"/>
      <c r="C38" s="12"/>
      <c r="D38" s="12"/>
      <c r="E38" s="12"/>
      <c r="F38" s="11"/>
    </row>
    <row r="39">
      <c r="B39" s="12"/>
      <c r="C39" s="12"/>
      <c r="D39" s="12"/>
      <c r="E39" s="12"/>
      <c r="F39" s="11"/>
    </row>
    <row r="40">
      <c r="B40" s="12"/>
      <c r="C40" s="12"/>
      <c r="D40" s="12"/>
      <c r="E40" s="12"/>
      <c r="F40" s="11"/>
    </row>
    <row r="41">
      <c r="B41" s="12"/>
      <c r="C41" s="12"/>
      <c r="D41" s="12"/>
      <c r="E41" s="12"/>
      <c r="F41" s="11"/>
    </row>
    <row r="42">
      <c r="B42" s="12"/>
      <c r="C42" s="12"/>
      <c r="D42" s="12"/>
      <c r="E42" s="12"/>
      <c r="F42" s="11"/>
    </row>
    <row r="43">
      <c r="B43" s="12"/>
      <c r="C43" s="12"/>
      <c r="D43" s="12"/>
      <c r="E43" s="12"/>
      <c r="F43" s="11"/>
    </row>
    <row r="44">
      <c r="B44" s="12"/>
      <c r="C44" s="12"/>
      <c r="D44" s="12"/>
      <c r="E44" s="12"/>
      <c r="F44" s="11"/>
    </row>
    <row r="45">
      <c r="B45" s="12"/>
      <c r="C45" s="12"/>
      <c r="D45" s="12"/>
      <c r="E45" s="12"/>
      <c r="F45" s="11"/>
    </row>
    <row r="46">
      <c r="B46" s="12"/>
      <c r="C46" s="12"/>
      <c r="D46" s="12"/>
      <c r="E46" s="12"/>
      <c r="F46" s="11"/>
    </row>
    <row r="47">
      <c r="B47" s="12"/>
      <c r="C47" s="12"/>
      <c r="D47" s="12"/>
      <c r="E47" s="12"/>
      <c r="F47" s="11"/>
    </row>
    <row r="48">
      <c r="B48" s="12"/>
      <c r="C48" s="12"/>
      <c r="D48" s="12"/>
      <c r="E48" s="12"/>
      <c r="F48" s="11"/>
    </row>
    <row r="49">
      <c r="B49" s="12"/>
      <c r="C49" s="12"/>
      <c r="D49" s="12"/>
      <c r="E49" s="12"/>
      <c r="F49" s="11"/>
    </row>
    <row r="50">
      <c r="B50" s="12"/>
      <c r="C50" s="12"/>
      <c r="D50" s="12"/>
      <c r="E50" s="12"/>
      <c r="F50" s="11"/>
    </row>
    <row r="51">
      <c r="B51" s="12"/>
      <c r="C51" s="12"/>
      <c r="D51" s="12"/>
      <c r="E51" s="12"/>
      <c r="F51" s="11"/>
    </row>
    <row r="52">
      <c r="B52" s="12"/>
      <c r="C52" s="12"/>
      <c r="D52" s="12"/>
      <c r="E52" s="12"/>
      <c r="F52" s="11"/>
    </row>
    <row r="53">
      <c r="B53" s="12"/>
      <c r="C53" s="12"/>
      <c r="D53" s="12"/>
      <c r="E53" s="12"/>
      <c r="F53" s="11"/>
    </row>
    <row r="54">
      <c r="B54" s="12"/>
      <c r="C54" s="12"/>
      <c r="D54" s="12"/>
      <c r="E54" s="12"/>
      <c r="F54" s="11"/>
    </row>
    <row r="55">
      <c r="B55" s="12"/>
      <c r="C55" s="12"/>
      <c r="D55" s="12"/>
      <c r="E55" s="12"/>
      <c r="F55" s="11"/>
    </row>
    <row r="56">
      <c r="B56" s="12"/>
      <c r="C56" s="12"/>
      <c r="D56" s="12"/>
      <c r="E56" s="12"/>
      <c r="F56" s="11"/>
    </row>
    <row r="57">
      <c r="B57" s="12"/>
      <c r="C57" s="12"/>
      <c r="D57" s="12"/>
      <c r="E57" s="12"/>
      <c r="F57" s="11"/>
    </row>
    <row r="58">
      <c r="B58" s="12"/>
      <c r="C58" s="12"/>
      <c r="D58" s="12"/>
      <c r="E58" s="12"/>
      <c r="F58" s="11"/>
    </row>
    <row r="59">
      <c r="B59" s="12"/>
      <c r="C59" s="12"/>
      <c r="D59" s="12"/>
      <c r="E59" s="12"/>
      <c r="F59" s="11"/>
    </row>
    <row r="60">
      <c r="B60" s="12"/>
      <c r="C60" s="12"/>
      <c r="D60" s="12"/>
      <c r="E60" s="12"/>
      <c r="F60" s="11"/>
    </row>
    <row r="61">
      <c r="B61" s="12"/>
      <c r="C61" s="12"/>
      <c r="D61" s="12"/>
      <c r="E61" s="12"/>
      <c r="F61" s="11"/>
    </row>
    <row r="62">
      <c r="B62" s="12"/>
      <c r="C62" s="12"/>
      <c r="D62" s="12"/>
      <c r="E62" s="12"/>
      <c r="F62" s="11"/>
    </row>
    <row r="63">
      <c r="B63" s="12"/>
      <c r="C63" s="12"/>
      <c r="D63" s="12"/>
      <c r="E63" s="12"/>
      <c r="F63" s="11"/>
    </row>
    <row r="64">
      <c r="B64" s="12"/>
      <c r="C64" s="12"/>
      <c r="D64" s="12"/>
      <c r="E64" s="12"/>
      <c r="F64" s="11"/>
    </row>
    <row r="65">
      <c r="B65" s="12"/>
      <c r="C65" s="12"/>
      <c r="D65" s="12"/>
      <c r="E65" s="12"/>
      <c r="F65" s="11"/>
    </row>
    <row r="66">
      <c r="B66" s="12"/>
      <c r="C66" s="12"/>
      <c r="D66" s="12"/>
      <c r="E66" s="12"/>
      <c r="F66" s="11"/>
    </row>
    <row r="67">
      <c r="B67" s="12"/>
      <c r="C67" s="12"/>
      <c r="D67" s="12"/>
      <c r="E67" s="12"/>
      <c r="F67" s="11"/>
    </row>
    <row r="68">
      <c r="B68" s="12"/>
      <c r="C68" s="12"/>
      <c r="D68" s="12"/>
      <c r="E68" s="12"/>
      <c r="F68" s="11"/>
    </row>
    <row r="69">
      <c r="B69" s="12"/>
      <c r="C69" s="12"/>
      <c r="D69" s="12"/>
      <c r="E69" s="12"/>
      <c r="F69" s="11"/>
    </row>
    <row r="70">
      <c r="B70" s="12"/>
      <c r="C70" s="12"/>
      <c r="D70" s="12"/>
      <c r="E70" s="12"/>
      <c r="F70" s="11"/>
    </row>
    <row r="71">
      <c r="B71" s="12"/>
      <c r="C71" s="12"/>
      <c r="D71" s="12"/>
      <c r="E71" s="12"/>
      <c r="F71" s="11"/>
    </row>
    <row r="72">
      <c r="B72" s="12"/>
      <c r="C72" s="12"/>
      <c r="D72" s="12"/>
      <c r="E72" s="12"/>
      <c r="F72" s="11"/>
    </row>
    <row r="73">
      <c r="B73" s="12"/>
      <c r="C73" s="12"/>
      <c r="D73" s="12"/>
      <c r="E73" s="12"/>
      <c r="F73" s="11"/>
    </row>
    <row r="74">
      <c r="B74" s="12"/>
      <c r="C74" s="12"/>
      <c r="D74" s="12"/>
      <c r="E74" s="12"/>
      <c r="F74" s="11"/>
    </row>
    <row r="75">
      <c r="B75" s="12"/>
      <c r="C75" s="12"/>
      <c r="D75" s="12"/>
      <c r="E75" s="12"/>
      <c r="F75" s="11"/>
    </row>
    <row r="76">
      <c r="B76" s="12"/>
      <c r="C76" s="12"/>
      <c r="D76" s="12"/>
      <c r="E76" s="12"/>
      <c r="F76" s="11"/>
    </row>
    <row r="77">
      <c r="B77" s="12"/>
      <c r="C77" s="12"/>
      <c r="D77" s="12"/>
      <c r="E77" s="12"/>
      <c r="F77" s="11"/>
    </row>
    <row r="78">
      <c r="B78" s="12"/>
      <c r="C78" s="12"/>
      <c r="D78" s="12"/>
      <c r="E78" s="12"/>
      <c r="F78" s="11"/>
    </row>
    <row r="79">
      <c r="B79" s="12"/>
      <c r="C79" s="12"/>
      <c r="D79" s="12"/>
      <c r="E79" s="12"/>
      <c r="F79" s="11"/>
    </row>
    <row r="80">
      <c r="B80" s="12"/>
      <c r="C80" s="12"/>
      <c r="D80" s="12"/>
      <c r="E80" s="12"/>
      <c r="F80" s="11"/>
    </row>
    <row r="81">
      <c r="B81" s="12"/>
      <c r="C81" s="12"/>
      <c r="D81" s="12"/>
      <c r="E81" s="12"/>
      <c r="F81" s="11"/>
    </row>
    <row r="82">
      <c r="B82" s="12"/>
      <c r="C82" s="12"/>
      <c r="D82" s="12"/>
      <c r="E82" s="12"/>
      <c r="F82" s="11"/>
    </row>
    <row r="83">
      <c r="B83" s="12"/>
      <c r="C83" s="12"/>
      <c r="D83" s="12"/>
      <c r="E83" s="12"/>
      <c r="F83" s="11"/>
    </row>
    <row r="84">
      <c r="B84" s="12"/>
      <c r="C84" s="12"/>
      <c r="D84" s="12"/>
      <c r="E84" s="12"/>
      <c r="F84" s="11"/>
    </row>
    <row r="85">
      <c r="B85" s="12"/>
      <c r="C85" s="12"/>
      <c r="D85" s="12"/>
      <c r="E85" s="12"/>
      <c r="F85" s="11"/>
    </row>
    <row r="86">
      <c r="B86" s="12"/>
      <c r="C86" s="12"/>
      <c r="D86" s="12"/>
      <c r="E86" s="12"/>
      <c r="F86" s="11"/>
    </row>
    <row r="87">
      <c r="B87" s="12"/>
      <c r="C87" s="12"/>
      <c r="D87" s="12"/>
      <c r="E87" s="12"/>
      <c r="F87" s="11"/>
    </row>
    <row r="88">
      <c r="B88" s="12"/>
      <c r="C88" s="12"/>
      <c r="D88" s="12"/>
      <c r="E88" s="12"/>
      <c r="F88" s="11"/>
    </row>
    <row r="89">
      <c r="B89" s="12"/>
      <c r="C89" s="12"/>
      <c r="D89" s="12"/>
      <c r="E89" s="12"/>
      <c r="F89" s="11"/>
    </row>
    <row r="90">
      <c r="B90" s="12"/>
      <c r="C90" s="12"/>
      <c r="D90" s="12"/>
      <c r="E90" s="12"/>
      <c r="F90" s="11"/>
    </row>
    <row r="91">
      <c r="B91" s="12"/>
      <c r="C91" s="12"/>
      <c r="D91" s="12"/>
      <c r="E91" s="12"/>
      <c r="F91" s="11"/>
    </row>
    <row r="92">
      <c r="B92" s="12"/>
      <c r="C92" s="12"/>
      <c r="D92" s="12"/>
      <c r="E92" s="12"/>
      <c r="F92" s="11"/>
    </row>
    <row r="93">
      <c r="B93" s="12"/>
      <c r="C93" s="12"/>
      <c r="D93" s="12"/>
      <c r="E93" s="12"/>
      <c r="F93" s="11"/>
    </row>
    <row r="94">
      <c r="B94" s="12"/>
      <c r="C94" s="12"/>
      <c r="D94" s="12"/>
      <c r="E94" s="12"/>
      <c r="F94" s="11"/>
    </row>
    <row r="95">
      <c r="B95" s="12"/>
      <c r="C95" s="12"/>
      <c r="D95" s="12"/>
      <c r="E95" s="12"/>
      <c r="F95" s="11"/>
    </row>
    <row r="96">
      <c r="B96" s="12"/>
      <c r="C96" s="12"/>
      <c r="D96" s="12"/>
      <c r="E96" s="12"/>
      <c r="F96" s="11"/>
    </row>
    <row r="97">
      <c r="B97" s="12"/>
      <c r="C97" s="12"/>
      <c r="D97" s="12"/>
      <c r="E97" s="12"/>
      <c r="F97" s="11"/>
    </row>
    <row r="98">
      <c r="B98" s="12"/>
      <c r="C98" s="12"/>
      <c r="D98" s="12"/>
      <c r="E98" s="12"/>
      <c r="F98" s="11"/>
    </row>
    <row r="99">
      <c r="B99" s="12"/>
      <c r="C99" s="12"/>
      <c r="D99" s="12"/>
      <c r="E99" s="12"/>
      <c r="F99" s="11"/>
    </row>
    <row r="100">
      <c r="B100" s="12"/>
      <c r="C100" s="12"/>
      <c r="D100" s="12"/>
      <c r="E100" s="12"/>
      <c r="F100" s="11"/>
    </row>
    <row r="101">
      <c r="B101" s="12"/>
      <c r="C101" s="12"/>
      <c r="D101" s="12"/>
      <c r="E101" s="12"/>
      <c r="F101" s="11"/>
    </row>
    <row r="102">
      <c r="B102" s="12"/>
      <c r="C102" s="12"/>
      <c r="D102" s="12"/>
      <c r="E102" s="12"/>
      <c r="F102" s="11"/>
    </row>
    <row r="103">
      <c r="B103" s="12"/>
      <c r="C103" s="12"/>
      <c r="D103" s="12"/>
      <c r="E103" s="12"/>
      <c r="F103" s="11"/>
    </row>
    <row r="104">
      <c r="B104" s="12"/>
      <c r="C104" s="12"/>
      <c r="D104" s="12"/>
      <c r="E104" s="12"/>
      <c r="F104" s="11"/>
    </row>
    <row r="105">
      <c r="B105" s="12"/>
      <c r="C105" s="12"/>
      <c r="D105" s="12"/>
      <c r="E105" s="12"/>
      <c r="F105" s="11"/>
    </row>
    <row r="106">
      <c r="B106" s="12"/>
      <c r="C106" s="12"/>
      <c r="D106" s="12"/>
      <c r="E106" s="12"/>
      <c r="F106" s="11"/>
    </row>
    <row r="107">
      <c r="B107" s="12"/>
      <c r="C107" s="12"/>
      <c r="D107" s="12"/>
      <c r="E107" s="12"/>
      <c r="F107" s="11"/>
    </row>
    <row r="108">
      <c r="B108" s="12"/>
      <c r="C108" s="12"/>
      <c r="D108" s="12"/>
      <c r="E108" s="12"/>
      <c r="F108" s="11"/>
    </row>
    <row r="109">
      <c r="B109" s="12"/>
      <c r="C109" s="12"/>
      <c r="D109" s="12"/>
      <c r="E109" s="12"/>
      <c r="F109" s="11"/>
    </row>
    <row r="110">
      <c r="B110" s="12"/>
      <c r="C110" s="12"/>
      <c r="D110" s="12"/>
      <c r="E110" s="12"/>
      <c r="F110" s="11"/>
    </row>
    <row r="111">
      <c r="B111" s="12"/>
      <c r="C111" s="12"/>
      <c r="D111" s="12"/>
      <c r="E111" s="12"/>
      <c r="F111" s="11"/>
    </row>
    <row r="112">
      <c r="B112" s="12"/>
      <c r="C112" s="12"/>
      <c r="D112" s="12"/>
      <c r="E112" s="12"/>
      <c r="F112" s="11"/>
    </row>
    <row r="113">
      <c r="B113" s="12"/>
      <c r="C113" s="12"/>
      <c r="D113" s="12"/>
      <c r="E113" s="12"/>
      <c r="F113" s="11"/>
    </row>
    <row r="114">
      <c r="B114" s="12"/>
      <c r="C114" s="12"/>
      <c r="D114" s="12"/>
      <c r="E114" s="12"/>
      <c r="F114" s="11"/>
    </row>
    <row r="115">
      <c r="B115" s="12"/>
      <c r="C115" s="12"/>
      <c r="D115" s="12"/>
      <c r="E115" s="12"/>
      <c r="F115" s="11"/>
    </row>
    <row r="116">
      <c r="B116" s="12"/>
      <c r="C116" s="12"/>
      <c r="D116" s="12"/>
      <c r="E116" s="12"/>
      <c r="F116" s="11"/>
    </row>
    <row r="117">
      <c r="B117" s="12"/>
      <c r="C117" s="12"/>
      <c r="D117" s="12"/>
      <c r="E117" s="12"/>
      <c r="F117" s="11"/>
    </row>
    <row r="118">
      <c r="B118" s="12"/>
      <c r="C118" s="12"/>
      <c r="D118" s="12"/>
      <c r="E118" s="12"/>
      <c r="F118" s="11"/>
    </row>
    <row r="119">
      <c r="B119" s="12"/>
      <c r="C119" s="12"/>
      <c r="D119" s="12"/>
      <c r="E119" s="12"/>
      <c r="F119" s="11"/>
    </row>
    <row r="120">
      <c r="B120" s="12"/>
      <c r="C120" s="12"/>
      <c r="D120" s="12"/>
      <c r="E120" s="12"/>
      <c r="F120" s="11"/>
    </row>
    <row r="121">
      <c r="B121" s="12"/>
      <c r="C121" s="12"/>
      <c r="D121" s="12"/>
      <c r="E121" s="12"/>
      <c r="F121" s="11"/>
    </row>
    <row r="122">
      <c r="B122" s="12"/>
      <c r="C122" s="12"/>
      <c r="D122" s="12"/>
      <c r="E122" s="12"/>
      <c r="F122" s="11"/>
    </row>
    <row r="123">
      <c r="B123" s="12"/>
      <c r="C123" s="12"/>
      <c r="D123" s="12"/>
      <c r="E123" s="12"/>
      <c r="F123" s="11"/>
    </row>
    <row r="124">
      <c r="B124" s="12"/>
      <c r="C124" s="12"/>
      <c r="D124" s="12"/>
      <c r="E124" s="12"/>
      <c r="F124" s="11"/>
    </row>
    <row r="125">
      <c r="B125" s="12"/>
      <c r="C125" s="12"/>
      <c r="D125" s="12"/>
      <c r="E125" s="12"/>
      <c r="F125" s="11"/>
    </row>
    <row r="126">
      <c r="B126" s="12"/>
      <c r="C126" s="12"/>
      <c r="D126" s="12"/>
      <c r="E126" s="12"/>
      <c r="F126" s="11"/>
    </row>
    <row r="127">
      <c r="B127" s="12"/>
      <c r="C127" s="12"/>
      <c r="D127" s="12"/>
      <c r="E127" s="12"/>
      <c r="F127" s="11"/>
    </row>
    <row r="128">
      <c r="B128" s="12"/>
      <c r="C128" s="12"/>
      <c r="D128" s="12"/>
      <c r="E128" s="12"/>
      <c r="F128" s="11"/>
    </row>
    <row r="129">
      <c r="B129" s="12"/>
      <c r="C129" s="12"/>
      <c r="D129" s="12"/>
      <c r="E129" s="12"/>
      <c r="F129" s="11"/>
    </row>
    <row r="130">
      <c r="B130" s="12"/>
      <c r="C130" s="12"/>
      <c r="D130" s="12"/>
      <c r="E130" s="12"/>
      <c r="F130" s="11"/>
    </row>
    <row r="131">
      <c r="B131" s="12"/>
      <c r="C131" s="12"/>
      <c r="D131" s="12"/>
      <c r="E131" s="12"/>
      <c r="F131" s="11"/>
    </row>
    <row r="132">
      <c r="B132" s="12"/>
      <c r="C132" s="12"/>
      <c r="D132" s="12"/>
      <c r="E132" s="12"/>
      <c r="F132" s="11"/>
    </row>
    <row r="133">
      <c r="B133" s="12"/>
      <c r="C133" s="12"/>
      <c r="D133" s="12"/>
      <c r="E133" s="12"/>
      <c r="F133" s="11"/>
    </row>
    <row r="134">
      <c r="B134" s="12"/>
      <c r="C134" s="12"/>
      <c r="D134" s="12"/>
      <c r="E134" s="12"/>
      <c r="F134" s="11"/>
    </row>
    <row r="135">
      <c r="B135" s="12"/>
      <c r="C135" s="12"/>
      <c r="D135" s="12"/>
      <c r="E135" s="12"/>
      <c r="F135" s="11"/>
    </row>
    <row r="136">
      <c r="B136" s="12"/>
      <c r="C136" s="12"/>
      <c r="D136" s="12"/>
      <c r="E136" s="12"/>
      <c r="F136" s="11"/>
    </row>
    <row r="137">
      <c r="B137" s="12"/>
      <c r="C137" s="12"/>
      <c r="D137" s="12"/>
      <c r="E137" s="12"/>
      <c r="F137" s="11"/>
    </row>
    <row r="138">
      <c r="B138" s="12"/>
      <c r="C138" s="12"/>
      <c r="D138" s="12"/>
      <c r="E138" s="12"/>
      <c r="F138" s="11"/>
    </row>
    <row r="139">
      <c r="B139" s="12"/>
      <c r="C139" s="12"/>
      <c r="D139" s="12"/>
      <c r="E139" s="12"/>
      <c r="F139" s="11"/>
    </row>
    <row r="140">
      <c r="B140" s="12"/>
      <c r="C140" s="12"/>
      <c r="D140" s="12"/>
      <c r="E140" s="12"/>
      <c r="F140" s="11"/>
    </row>
    <row r="141">
      <c r="B141" s="12"/>
      <c r="C141" s="12"/>
      <c r="D141" s="12"/>
      <c r="E141" s="12"/>
      <c r="F141" s="11"/>
    </row>
    <row r="142">
      <c r="B142" s="12"/>
      <c r="C142" s="12"/>
      <c r="D142" s="12"/>
      <c r="E142" s="12"/>
      <c r="F142" s="11"/>
    </row>
    <row r="143">
      <c r="B143" s="12"/>
      <c r="C143" s="12"/>
      <c r="D143" s="12"/>
      <c r="E143" s="12"/>
      <c r="F143" s="11"/>
    </row>
    <row r="144">
      <c r="B144" s="12"/>
      <c r="C144" s="12"/>
      <c r="D144" s="12"/>
      <c r="E144" s="12"/>
      <c r="F144" s="11"/>
    </row>
    <row r="145">
      <c r="B145" s="12"/>
      <c r="C145" s="12"/>
      <c r="D145" s="12"/>
      <c r="E145" s="12"/>
      <c r="F145" s="11"/>
    </row>
    <row r="146">
      <c r="B146" s="12"/>
      <c r="C146" s="12"/>
      <c r="D146" s="12"/>
      <c r="E146" s="12"/>
      <c r="F146" s="11"/>
    </row>
    <row r="147">
      <c r="B147" s="12"/>
      <c r="C147" s="12"/>
      <c r="D147" s="12"/>
      <c r="E147" s="12"/>
      <c r="F147" s="11"/>
    </row>
    <row r="148">
      <c r="B148" s="12"/>
      <c r="C148" s="12"/>
      <c r="D148" s="12"/>
      <c r="E148" s="12"/>
      <c r="F148" s="11"/>
    </row>
    <row r="149">
      <c r="B149" s="12"/>
      <c r="C149" s="12"/>
      <c r="D149" s="12"/>
      <c r="E149" s="12"/>
      <c r="F149" s="11"/>
    </row>
    <row r="150">
      <c r="B150" s="12"/>
      <c r="C150" s="12"/>
      <c r="D150" s="12"/>
      <c r="E150" s="12"/>
      <c r="F150" s="11"/>
    </row>
    <row r="151">
      <c r="B151" s="12"/>
      <c r="C151" s="12"/>
      <c r="D151" s="12"/>
      <c r="E151" s="12"/>
      <c r="F151" s="11"/>
    </row>
    <row r="152">
      <c r="B152" s="12"/>
      <c r="C152" s="12"/>
      <c r="D152" s="12"/>
      <c r="E152" s="12"/>
      <c r="F152" s="11"/>
    </row>
    <row r="153">
      <c r="B153" s="12"/>
      <c r="C153" s="12"/>
      <c r="D153" s="12"/>
      <c r="E153" s="12"/>
      <c r="F153" s="11"/>
    </row>
    <row r="154">
      <c r="B154" s="12"/>
      <c r="C154" s="12"/>
      <c r="D154" s="12"/>
      <c r="E154" s="12"/>
      <c r="F154" s="11"/>
    </row>
    <row r="155">
      <c r="B155" s="12"/>
      <c r="C155" s="12"/>
      <c r="D155" s="12"/>
      <c r="E155" s="12"/>
      <c r="F155" s="11"/>
    </row>
    <row r="156">
      <c r="B156" s="12"/>
      <c r="C156" s="12"/>
      <c r="D156" s="12"/>
      <c r="E156" s="12"/>
      <c r="F156" s="11"/>
    </row>
    <row r="157">
      <c r="B157" s="12"/>
      <c r="C157" s="12"/>
      <c r="D157" s="12"/>
      <c r="E157" s="12"/>
      <c r="F157" s="11"/>
    </row>
    <row r="158">
      <c r="B158" s="12"/>
      <c r="C158" s="12"/>
      <c r="D158" s="12"/>
      <c r="E158" s="12"/>
      <c r="F158" s="11"/>
    </row>
    <row r="159">
      <c r="B159" s="12"/>
      <c r="C159" s="12"/>
      <c r="D159" s="12"/>
      <c r="E159" s="12"/>
      <c r="F159" s="11"/>
    </row>
    <row r="160">
      <c r="B160" s="12"/>
      <c r="C160" s="12"/>
      <c r="D160" s="12"/>
      <c r="E160" s="12"/>
      <c r="F160" s="11"/>
    </row>
    <row r="161">
      <c r="B161" s="12"/>
      <c r="C161" s="12"/>
      <c r="D161" s="12"/>
      <c r="E161" s="12"/>
      <c r="F161" s="11"/>
    </row>
    <row r="162">
      <c r="B162" s="12"/>
      <c r="C162" s="12"/>
      <c r="D162" s="12"/>
      <c r="E162" s="12"/>
      <c r="F162" s="11"/>
    </row>
    <row r="163">
      <c r="B163" s="12"/>
      <c r="C163" s="12"/>
      <c r="D163" s="12"/>
      <c r="E163" s="12"/>
      <c r="F163" s="11"/>
    </row>
    <row r="164">
      <c r="B164" s="12"/>
      <c r="C164" s="12"/>
      <c r="D164" s="12"/>
      <c r="E164" s="12"/>
      <c r="F164" s="11"/>
    </row>
    <row r="165">
      <c r="B165" s="12"/>
      <c r="C165" s="12"/>
      <c r="D165" s="12"/>
      <c r="E165" s="12"/>
      <c r="F165" s="11"/>
    </row>
    <row r="166">
      <c r="B166" s="12"/>
      <c r="C166" s="12"/>
      <c r="D166" s="12"/>
      <c r="E166" s="12"/>
      <c r="F166" s="11"/>
    </row>
    <row r="167">
      <c r="B167" s="12"/>
      <c r="C167" s="12"/>
      <c r="D167" s="12"/>
      <c r="E167" s="12"/>
      <c r="F167" s="11"/>
    </row>
    <row r="168">
      <c r="B168" s="12"/>
      <c r="C168" s="12"/>
      <c r="D168" s="12"/>
      <c r="E168" s="12"/>
      <c r="F168" s="11"/>
    </row>
    <row r="169">
      <c r="B169" s="12"/>
      <c r="C169" s="12"/>
      <c r="D169" s="12"/>
      <c r="E169" s="12"/>
      <c r="F169" s="11"/>
    </row>
    <row r="170">
      <c r="B170" s="12"/>
      <c r="C170" s="12"/>
      <c r="D170" s="12"/>
      <c r="E170" s="12"/>
      <c r="F170" s="11"/>
    </row>
    <row r="171">
      <c r="B171" s="12"/>
      <c r="C171" s="12"/>
      <c r="D171" s="12"/>
      <c r="E171" s="12"/>
      <c r="F171" s="11"/>
    </row>
    <row r="172">
      <c r="B172" s="12"/>
      <c r="C172" s="12"/>
      <c r="D172" s="12"/>
      <c r="E172" s="12"/>
      <c r="F172" s="11"/>
    </row>
    <row r="173">
      <c r="B173" s="12"/>
      <c r="C173" s="12"/>
      <c r="D173" s="12"/>
      <c r="E173" s="12"/>
      <c r="F173" s="11"/>
    </row>
    <row r="174">
      <c r="B174" s="12"/>
      <c r="C174" s="12"/>
      <c r="D174" s="12"/>
      <c r="E174" s="12"/>
      <c r="F174" s="11"/>
    </row>
    <row r="175">
      <c r="B175" s="12"/>
      <c r="C175" s="12"/>
      <c r="D175" s="12"/>
      <c r="E175" s="12"/>
      <c r="F175" s="11"/>
    </row>
    <row r="176">
      <c r="B176" s="12"/>
      <c r="C176" s="12"/>
      <c r="D176" s="12"/>
      <c r="E176" s="12"/>
      <c r="F176" s="11"/>
    </row>
    <row r="177">
      <c r="B177" s="12"/>
      <c r="C177" s="12"/>
      <c r="D177" s="12"/>
      <c r="E177" s="12"/>
      <c r="F177" s="11"/>
    </row>
    <row r="178">
      <c r="B178" s="12"/>
      <c r="C178" s="12"/>
      <c r="D178" s="12"/>
      <c r="E178" s="12"/>
      <c r="F178" s="11"/>
    </row>
    <row r="179">
      <c r="B179" s="12"/>
      <c r="C179" s="12"/>
      <c r="D179" s="12"/>
      <c r="E179" s="12"/>
      <c r="F179" s="11"/>
    </row>
    <row r="180">
      <c r="B180" s="12"/>
      <c r="C180" s="12"/>
      <c r="D180" s="12"/>
      <c r="E180" s="12"/>
      <c r="F180" s="11"/>
    </row>
    <row r="181">
      <c r="B181" s="12"/>
      <c r="C181" s="12"/>
      <c r="D181" s="12"/>
      <c r="E181" s="12"/>
      <c r="F181" s="11"/>
    </row>
    <row r="182">
      <c r="B182" s="12"/>
      <c r="C182" s="12"/>
      <c r="D182" s="12"/>
      <c r="E182" s="12"/>
      <c r="F182" s="11"/>
    </row>
    <row r="183">
      <c r="B183" s="12"/>
      <c r="C183" s="12"/>
      <c r="D183" s="12"/>
      <c r="E183" s="12"/>
      <c r="F183" s="11"/>
    </row>
    <row r="184">
      <c r="B184" s="12"/>
      <c r="C184" s="12"/>
      <c r="D184" s="12"/>
      <c r="E184" s="12"/>
      <c r="F184" s="11"/>
    </row>
    <row r="185">
      <c r="B185" s="12"/>
      <c r="C185" s="12"/>
      <c r="D185" s="12"/>
      <c r="E185" s="12"/>
      <c r="F185" s="11"/>
    </row>
    <row r="186">
      <c r="B186" s="12"/>
      <c r="C186" s="12"/>
      <c r="D186" s="12"/>
      <c r="E186" s="12"/>
      <c r="F186" s="11"/>
    </row>
    <row r="187">
      <c r="B187" s="12"/>
      <c r="C187" s="12"/>
      <c r="D187" s="12"/>
      <c r="E187" s="12"/>
      <c r="F187" s="11"/>
    </row>
    <row r="188">
      <c r="B188" s="12"/>
      <c r="C188" s="12"/>
      <c r="D188" s="12"/>
      <c r="E188" s="12"/>
      <c r="F188" s="11"/>
    </row>
    <row r="189">
      <c r="B189" s="12"/>
      <c r="C189" s="12"/>
      <c r="D189" s="12"/>
      <c r="E189" s="12"/>
      <c r="F189" s="11"/>
    </row>
    <row r="190">
      <c r="B190" s="12"/>
      <c r="C190" s="12"/>
      <c r="D190" s="12"/>
      <c r="E190" s="12"/>
      <c r="F190" s="11"/>
    </row>
    <row r="191">
      <c r="B191" s="12"/>
      <c r="C191" s="12"/>
      <c r="D191" s="12"/>
      <c r="E191" s="12"/>
      <c r="F191" s="11"/>
    </row>
    <row r="192">
      <c r="B192" s="12"/>
      <c r="C192" s="12"/>
      <c r="D192" s="12"/>
      <c r="E192" s="12"/>
      <c r="F192" s="11"/>
    </row>
    <row r="193">
      <c r="B193" s="12"/>
      <c r="C193" s="12"/>
      <c r="D193" s="12"/>
      <c r="E193" s="12"/>
      <c r="F193" s="11"/>
    </row>
    <row r="194">
      <c r="B194" s="12"/>
      <c r="C194" s="12"/>
      <c r="D194" s="12"/>
      <c r="E194" s="12"/>
      <c r="F194" s="11"/>
    </row>
    <row r="195">
      <c r="B195" s="12"/>
      <c r="C195" s="12"/>
      <c r="D195" s="12"/>
      <c r="E195" s="12"/>
      <c r="F195" s="11"/>
    </row>
    <row r="196">
      <c r="B196" s="12"/>
      <c r="C196" s="12"/>
      <c r="D196" s="12"/>
      <c r="E196" s="12"/>
      <c r="F196" s="11"/>
    </row>
    <row r="197">
      <c r="B197" s="12"/>
      <c r="C197" s="12"/>
      <c r="D197" s="12"/>
      <c r="E197" s="12"/>
      <c r="F197" s="11"/>
    </row>
    <row r="198">
      <c r="B198" s="12"/>
      <c r="C198" s="12"/>
      <c r="D198" s="12"/>
      <c r="E198" s="12"/>
      <c r="F198" s="11"/>
    </row>
    <row r="199">
      <c r="B199" s="12"/>
      <c r="C199" s="12"/>
      <c r="D199" s="12"/>
      <c r="E199" s="12"/>
      <c r="F199" s="11"/>
    </row>
    <row r="200">
      <c r="B200" s="12"/>
      <c r="C200" s="12"/>
      <c r="D200" s="12"/>
      <c r="E200" s="12"/>
      <c r="F200" s="11"/>
    </row>
    <row r="201">
      <c r="B201" s="12"/>
      <c r="C201" s="12"/>
      <c r="D201" s="12"/>
      <c r="E201" s="12"/>
      <c r="F201" s="11"/>
    </row>
    <row r="202">
      <c r="B202" s="12"/>
      <c r="C202" s="12"/>
      <c r="D202" s="12"/>
      <c r="E202" s="12"/>
      <c r="F202" s="11"/>
    </row>
    <row r="203">
      <c r="B203" s="12"/>
      <c r="C203" s="12"/>
      <c r="D203" s="12"/>
      <c r="E203" s="12"/>
      <c r="F203" s="11"/>
    </row>
    <row r="204">
      <c r="B204" s="12"/>
      <c r="C204" s="12"/>
      <c r="D204" s="12"/>
      <c r="E204" s="12"/>
      <c r="F204" s="11"/>
    </row>
    <row r="205">
      <c r="B205" s="12"/>
      <c r="C205" s="12"/>
      <c r="D205" s="12"/>
      <c r="E205" s="12"/>
      <c r="F205" s="11"/>
    </row>
    <row r="206">
      <c r="B206" s="12"/>
      <c r="C206" s="12"/>
      <c r="D206" s="12"/>
      <c r="E206" s="12"/>
      <c r="F206" s="11"/>
    </row>
    <row r="207">
      <c r="B207" s="12"/>
      <c r="C207" s="12"/>
      <c r="D207" s="12"/>
      <c r="E207" s="12"/>
      <c r="F207" s="11"/>
    </row>
    <row r="208">
      <c r="B208" s="12"/>
      <c r="C208" s="12"/>
      <c r="D208" s="12"/>
      <c r="E208" s="12"/>
      <c r="F208" s="11"/>
    </row>
    <row r="209">
      <c r="B209" s="12"/>
      <c r="C209" s="12"/>
      <c r="D209" s="12"/>
      <c r="E209" s="12"/>
      <c r="F209" s="11"/>
    </row>
    <row r="210">
      <c r="B210" s="12"/>
      <c r="C210" s="12"/>
      <c r="D210" s="12"/>
      <c r="E210" s="12"/>
      <c r="F210" s="11"/>
    </row>
    <row r="211">
      <c r="B211" s="12"/>
      <c r="C211" s="12"/>
      <c r="D211" s="12"/>
      <c r="E211" s="12"/>
      <c r="F211" s="11"/>
    </row>
    <row r="212">
      <c r="B212" s="12"/>
      <c r="C212" s="12"/>
      <c r="D212" s="12"/>
      <c r="E212" s="12"/>
      <c r="F212" s="11"/>
    </row>
    <row r="213">
      <c r="B213" s="12"/>
      <c r="C213" s="12"/>
      <c r="D213" s="12"/>
      <c r="E213" s="12"/>
      <c r="F213" s="11"/>
    </row>
    <row r="214">
      <c r="B214" s="12"/>
      <c r="C214" s="12"/>
      <c r="D214" s="12"/>
      <c r="E214" s="12"/>
      <c r="F214" s="11"/>
    </row>
    <row r="215">
      <c r="B215" s="12"/>
      <c r="C215" s="12"/>
      <c r="D215" s="12"/>
      <c r="E215" s="12"/>
      <c r="F215" s="11"/>
    </row>
    <row r="216">
      <c r="B216" s="12"/>
      <c r="C216" s="12"/>
      <c r="D216" s="12"/>
      <c r="E216" s="12"/>
      <c r="F216" s="11"/>
    </row>
    <row r="217">
      <c r="B217" s="12"/>
      <c r="C217" s="12"/>
      <c r="D217" s="12"/>
      <c r="E217" s="12"/>
      <c r="F217" s="11"/>
    </row>
    <row r="218">
      <c r="B218" s="12"/>
      <c r="C218" s="12"/>
      <c r="D218" s="12"/>
      <c r="E218" s="12"/>
      <c r="F218" s="11"/>
    </row>
    <row r="219">
      <c r="B219" s="12"/>
      <c r="C219" s="12"/>
      <c r="D219" s="12"/>
      <c r="E219" s="12"/>
      <c r="F219" s="11"/>
    </row>
    <row r="220">
      <c r="B220" s="12"/>
      <c r="C220" s="12"/>
      <c r="D220" s="12"/>
      <c r="E220" s="12"/>
      <c r="F220" s="11"/>
    </row>
    <row r="221">
      <c r="B221" s="12"/>
      <c r="C221" s="12"/>
      <c r="D221" s="12"/>
      <c r="E221" s="12"/>
      <c r="F221" s="11"/>
    </row>
    <row r="222">
      <c r="B222" s="12"/>
      <c r="C222" s="12"/>
      <c r="D222" s="12"/>
      <c r="E222" s="12"/>
      <c r="F222" s="11"/>
    </row>
    <row r="223">
      <c r="B223" s="12"/>
      <c r="C223" s="12"/>
      <c r="D223" s="12"/>
      <c r="E223" s="12"/>
      <c r="F223" s="11"/>
    </row>
    <row r="224">
      <c r="B224" s="12"/>
      <c r="C224" s="12"/>
      <c r="D224" s="12"/>
      <c r="E224" s="12"/>
      <c r="F224" s="11"/>
    </row>
    <row r="225">
      <c r="B225" s="12"/>
      <c r="C225" s="12"/>
      <c r="D225" s="12"/>
      <c r="E225" s="12"/>
      <c r="F225" s="11"/>
    </row>
    <row r="226">
      <c r="B226" s="12"/>
      <c r="C226" s="12"/>
      <c r="D226" s="12"/>
      <c r="E226" s="12"/>
      <c r="F226" s="11"/>
    </row>
    <row r="227">
      <c r="B227" s="12"/>
      <c r="C227" s="12"/>
      <c r="D227" s="12"/>
      <c r="E227" s="12"/>
      <c r="F227" s="11"/>
    </row>
    <row r="228">
      <c r="B228" s="12"/>
      <c r="C228" s="12"/>
      <c r="D228" s="12"/>
      <c r="E228" s="12"/>
      <c r="F228" s="11"/>
    </row>
    <row r="229">
      <c r="B229" s="12"/>
      <c r="C229" s="12"/>
      <c r="D229" s="12"/>
      <c r="E229" s="12"/>
      <c r="F229" s="11"/>
    </row>
    <row r="230">
      <c r="B230" s="12"/>
      <c r="C230" s="12"/>
      <c r="D230" s="12"/>
      <c r="E230" s="12"/>
      <c r="F230" s="11"/>
    </row>
    <row r="231">
      <c r="B231" s="12"/>
      <c r="C231" s="12"/>
      <c r="D231" s="12"/>
      <c r="E231" s="12"/>
      <c r="F231" s="11"/>
    </row>
    <row r="232">
      <c r="B232" s="12"/>
      <c r="C232" s="12"/>
      <c r="D232" s="12"/>
      <c r="E232" s="12"/>
      <c r="F232" s="11"/>
    </row>
    <row r="233">
      <c r="B233" s="12"/>
      <c r="C233" s="12"/>
      <c r="D233" s="12"/>
      <c r="E233" s="12"/>
      <c r="F233" s="11"/>
    </row>
    <row r="234">
      <c r="B234" s="12"/>
      <c r="C234" s="12"/>
      <c r="D234" s="12"/>
      <c r="E234" s="12"/>
      <c r="F234" s="11"/>
    </row>
    <row r="235">
      <c r="B235" s="12"/>
      <c r="C235" s="12"/>
      <c r="D235" s="12"/>
      <c r="E235" s="12"/>
      <c r="F235" s="11"/>
    </row>
    <row r="236">
      <c r="B236" s="12"/>
      <c r="C236" s="12"/>
      <c r="D236" s="12"/>
      <c r="E236" s="12"/>
      <c r="F236" s="11"/>
    </row>
    <row r="237">
      <c r="B237" s="12"/>
      <c r="C237" s="12"/>
      <c r="D237" s="12"/>
      <c r="E237" s="12"/>
      <c r="F237" s="11"/>
    </row>
    <row r="238">
      <c r="B238" s="12"/>
      <c r="C238" s="12"/>
      <c r="D238" s="12"/>
      <c r="E238" s="12"/>
      <c r="F238" s="11"/>
    </row>
    <row r="239">
      <c r="B239" s="12"/>
      <c r="C239" s="12"/>
      <c r="D239" s="12"/>
      <c r="E239" s="12"/>
      <c r="F239" s="11"/>
    </row>
    <row r="240">
      <c r="B240" s="12"/>
      <c r="C240" s="12"/>
      <c r="D240" s="12"/>
      <c r="E240" s="12"/>
      <c r="F240" s="11"/>
    </row>
    <row r="241">
      <c r="B241" s="12"/>
      <c r="C241" s="12"/>
      <c r="D241" s="12"/>
      <c r="E241" s="12"/>
      <c r="F241" s="11"/>
    </row>
    <row r="242">
      <c r="B242" s="12"/>
      <c r="C242" s="12"/>
      <c r="D242" s="12"/>
      <c r="E242" s="12"/>
      <c r="F242" s="11"/>
    </row>
    <row r="243">
      <c r="B243" s="12"/>
      <c r="C243" s="12"/>
      <c r="D243" s="12"/>
      <c r="E243" s="12"/>
      <c r="F243" s="11"/>
    </row>
    <row r="244">
      <c r="B244" s="12"/>
      <c r="C244" s="12"/>
      <c r="D244" s="12"/>
      <c r="E244" s="12"/>
      <c r="F244" s="11"/>
    </row>
    <row r="245">
      <c r="B245" s="12"/>
      <c r="C245" s="12"/>
      <c r="D245" s="12"/>
      <c r="E245" s="12"/>
      <c r="F245" s="11"/>
    </row>
    <row r="246">
      <c r="B246" s="12"/>
      <c r="C246" s="12"/>
      <c r="D246" s="12"/>
      <c r="E246" s="12"/>
      <c r="F246" s="11"/>
    </row>
    <row r="247">
      <c r="B247" s="12"/>
      <c r="C247" s="12"/>
      <c r="D247" s="12"/>
      <c r="E247" s="12"/>
      <c r="F247" s="11"/>
    </row>
    <row r="248">
      <c r="B248" s="12"/>
      <c r="C248" s="12"/>
      <c r="D248" s="12"/>
      <c r="E248" s="12"/>
      <c r="F248" s="11"/>
    </row>
    <row r="249">
      <c r="B249" s="12"/>
      <c r="C249" s="12"/>
      <c r="D249" s="12"/>
      <c r="E249" s="12"/>
      <c r="F249" s="11"/>
    </row>
    <row r="250">
      <c r="B250" s="12"/>
      <c r="C250" s="12"/>
      <c r="D250" s="12"/>
      <c r="E250" s="12"/>
      <c r="F250" s="11"/>
    </row>
    <row r="251">
      <c r="B251" s="12"/>
      <c r="C251" s="12"/>
      <c r="D251" s="12"/>
      <c r="E251" s="12"/>
      <c r="F251" s="11"/>
    </row>
    <row r="252">
      <c r="B252" s="12"/>
      <c r="C252" s="12"/>
      <c r="D252" s="12"/>
      <c r="E252" s="12"/>
      <c r="F252" s="11"/>
    </row>
    <row r="253">
      <c r="B253" s="12"/>
      <c r="C253" s="12"/>
      <c r="D253" s="12"/>
      <c r="E253" s="12"/>
      <c r="F253" s="11"/>
    </row>
    <row r="254">
      <c r="B254" s="12"/>
      <c r="C254" s="12"/>
      <c r="D254" s="12"/>
      <c r="E254" s="12"/>
      <c r="F254" s="11"/>
    </row>
    <row r="255">
      <c r="B255" s="12"/>
      <c r="C255" s="12"/>
      <c r="D255" s="12"/>
      <c r="E255" s="12"/>
      <c r="F255" s="11"/>
    </row>
    <row r="256">
      <c r="B256" s="12"/>
      <c r="C256" s="12"/>
      <c r="D256" s="12"/>
      <c r="E256" s="12"/>
      <c r="F256" s="11"/>
    </row>
    <row r="257">
      <c r="B257" s="12"/>
      <c r="C257" s="12"/>
      <c r="D257" s="12"/>
      <c r="E257" s="12"/>
      <c r="F257" s="11"/>
    </row>
    <row r="258">
      <c r="B258" s="12"/>
      <c r="C258" s="12"/>
      <c r="D258" s="12"/>
      <c r="E258" s="12"/>
      <c r="F258" s="11"/>
    </row>
    <row r="259">
      <c r="B259" s="12"/>
      <c r="C259" s="12"/>
      <c r="D259" s="12"/>
      <c r="E259" s="12"/>
      <c r="F259" s="11"/>
    </row>
    <row r="260">
      <c r="B260" s="12"/>
      <c r="C260" s="12"/>
      <c r="D260" s="12"/>
      <c r="E260" s="12"/>
      <c r="F260" s="11"/>
    </row>
    <row r="261">
      <c r="B261" s="12"/>
      <c r="C261" s="12"/>
      <c r="D261" s="12"/>
      <c r="E261" s="12"/>
      <c r="F261" s="11"/>
    </row>
    <row r="262">
      <c r="B262" s="12"/>
      <c r="C262" s="12"/>
      <c r="D262" s="12"/>
      <c r="E262" s="12"/>
      <c r="F262" s="11"/>
    </row>
    <row r="263">
      <c r="B263" s="12"/>
      <c r="C263" s="12"/>
      <c r="D263" s="12"/>
      <c r="E263" s="12"/>
      <c r="F263" s="11"/>
    </row>
    <row r="264">
      <c r="B264" s="12"/>
      <c r="C264" s="12"/>
      <c r="D264" s="12"/>
      <c r="E264" s="12"/>
      <c r="F264" s="11"/>
    </row>
    <row r="265">
      <c r="B265" s="12"/>
      <c r="C265" s="12"/>
      <c r="D265" s="12"/>
      <c r="E265" s="12"/>
      <c r="F265" s="11"/>
    </row>
    <row r="266">
      <c r="B266" s="12"/>
      <c r="C266" s="12"/>
      <c r="D266" s="12"/>
      <c r="E266" s="12"/>
      <c r="F266" s="11"/>
    </row>
    <row r="267">
      <c r="B267" s="12"/>
      <c r="C267" s="12"/>
      <c r="D267" s="12"/>
      <c r="E267" s="12"/>
      <c r="F267" s="11"/>
    </row>
    <row r="268">
      <c r="B268" s="12"/>
      <c r="C268" s="12"/>
      <c r="D268" s="12"/>
      <c r="E268" s="12"/>
      <c r="F268" s="11"/>
    </row>
    <row r="269">
      <c r="B269" s="12"/>
      <c r="C269" s="12"/>
      <c r="D269" s="12"/>
      <c r="E269" s="12"/>
      <c r="F269" s="11"/>
    </row>
    <row r="270">
      <c r="B270" s="12"/>
      <c r="C270" s="12"/>
      <c r="D270" s="12"/>
      <c r="E270" s="12"/>
      <c r="F270" s="11"/>
    </row>
    <row r="271">
      <c r="B271" s="12"/>
      <c r="C271" s="12"/>
      <c r="D271" s="12"/>
      <c r="E271" s="12"/>
      <c r="F271" s="11"/>
    </row>
    <row r="272">
      <c r="B272" s="12"/>
      <c r="C272" s="12"/>
      <c r="D272" s="12"/>
      <c r="E272" s="12"/>
      <c r="F272" s="11"/>
    </row>
    <row r="273">
      <c r="B273" s="12"/>
      <c r="C273" s="12"/>
      <c r="D273" s="12"/>
      <c r="E273" s="12"/>
      <c r="F273" s="11"/>
    </row>
    <row r="274">
      <c r="B274" s="12"/>
      <c r="C274" s="12"/>
      <c r="D274" s="12"/>
      <c r="E274" s="12"/>
      <c r="F274" s="11"/>
    </row>
    <row r="275">
      <c r="B275" s="12"/>
      <c r="C275" s="12"/>
      <c r="D275" s="12"/>
      <c r="E275" s="12"/>
      <c r="F275" s="11"/>
    </row>
    <row r="276">
      <c r="B276" s="12"/>
      <c r="C276" s="12"/>
      <c r="D276" s="12"/>
      <c r="E276" s="12"/>
      <c r="F276" s="11"/>
    </row>
    <row r="277">
      <c r="B277" s="12"/>
      <c r="C277" s="12"/>
      <c r="D277" s="12"/>
      <c r="E277" s="12"/>
      <c r="F277" s="11"/>
    </row>
    <row r="278">
      <c r="B278" s="12"/>
      <c r="C278" s="12"/>
      <c r="D278" s="12"/>
      <c r="E278" s="12"/>
      <c r="F278" s="11"/>
    </row>
    <row r="279">
      <c r="B279" s="12"/>
      <c r="C279" s="12"/>
      <c r="D279" s="12"/>
      <c r="E279" s="12"/>
      <c r="F279" s="11"/>
    </row>
    <row r="280">
      <c r="B280" s="12"/>
      <c r="C280" s="12"/>
      <c r="D280" s="12"/>
      <c r="E280" s="12"/>
      <c r="F280" s="11"/>
    </row>
    <row r="281">
      <c r="B281" s="12"/>
      <c r="C281" s="12"/>
      <c r="D281" s="12"/>
      <c r="E281" s="12"/>
      <c r="F281" s="11"/>
    </row>
    <row r="282">
      <c r="B282" s="12"/>
      <c r="C282" s="12"/>
      <c r="D282" s="12"/>
      <c r="E282" s="12"/>
      <c r="F282" s="11"/>
    </row>
    <row r="283">
      <c r="B283" s="12"/>
      <c r="C283" s="12"/>
      <c r="D283" s="12"/>
      <c r="E283" s="12"/>
      <c r="F283" s="11"/>
    </row>
    <row r="284">
      <c r="B284" s="12"/>
      <c r="C284" s="12"/>
      <c r="D284" s="12"/>
      <c r="E284" s="12"/>
      <c r="F284" s="11"/>
    </row>
    <row r="285">
      <c r="B285" s="12"/>
      <c r="C285" s="12"/>
      <c r="D285" s="12"/>
      <c r="E285" s="12"/>
      <c r="F285" s="11"/>
    </row>
    <row r="286">
      <c r="B286" s="12"/>
      <c r="C286" s="12"/>
      <c r="D286" s="12"/>
      <c r="E286" s="12"/>
      <c r="F286" s="11"/>
    </row>
    <row r="287">
      <c r="B287" s="12"/>
      <c r="C287" s="12"/>
      <c r="D287" s="12"/>
      <c r="E287" s="12"/>
      <c r="F287" s="11"/>
    </row>
    <row r="288">
      <c r="B288" s="12"/>
      <c r="C288" s="12"/>
      <c r="D288" s="12"/>
      <c r="E288" s="12"/>
      <c r="F288" s="11"/>
    </row>
    <row r="289">
      <c r="B289" s="12"/>
      <c r="C289" s="12"/>
      <c r="D289" s="12"/>
      <c r="E289" s="12"/>
      <c r="F289" s="11"/>
    </row>
    <row r="290">
      <c r="B290" s="12"/>
      <c r="C290" s="12"/>
      <c r="D290" s="12"/>
      <c r="E290" s="12"/>
      <c r="F290" s="11"/>
    </row>
    <row r="291">
      <c r="B291" s="12"/>
      <c r="C291" s="12"/>
      <c r="D291" s="12"/>
      <c r="E291" s="12"/>
      <c r="F291" s="11"/>
    </row>
    <row r="292">
      <c r="B292" s="12"/>
      <c r="C292" s="12"/>
      <c r="D292" s="12"/>
      <c r="E292" s="12"/>
      <c r="F292" s="11"/>
    </row>
    <row r="293">
      <c r="B293" s="12"/>
      <c r="C293" s="12"/>
      <c r="D293" s="12"/>
      <c r="E293" s="12"/>
      <c r="F293" s="11"/>
    </row>
    <row r="294">
      <c r="B294" s="12"/>
      <c r="C294" s="12"/>
      <c r="D294" s="12"/>
      <c r="E294" s="12"/>
      <c r="F294" s="11"/>
    </row>
    <row r="295">
      <c r="B295" s="12"/>
      <c r="C295" s="12"/>
      <c r="D295" s="12"/>
      <c r="E295" s="12"/>
      <c r="F295" s="11"/>
    </row>
    <row r="296">
      <c r="B296" s="12"/>
      <c r="C296" s="12"/>
      <c r="D296" s="12"/>
      <c r="E296" s="12"/>
      <c r="F296" s="11"/>
    </row>
    <row r="297">
      <c r="B297" s="12"/>
      <c r="C297" s="12"/>
      <c r="D297" s="12"/>
      <c r="E297" s="12"/>
      <c r="F297" s="11"/>
    </row>
    <row r="298">
      <c r="B298" s="12"/>
      <c r="C298" s="12"/>
      <c r="D298" s="12"/>
      <c r="E298" s="12"/>
      <c r="F298" s="11"/>
    </row>
    <row r="299">
      <c r="B299" s="12"/>
      <c r="C299" s="12"/>
      <c r="D299" s="12"/>
      <c r="E299" s="12"/>
      <c r="F299" s="11"/>
    </row>
    <row r="300">
      <c r="B300" s="12"/>
      <c r="C300" s="12"/>
      <c r="D300" s="12"/>
      <c r="E300" s="12"/>
      <c r="F300" s="11"/>
    </row>
    <row r="301">
      <c r="B301" s="12"/>
      <c r="C301" s="12"/>
      <c r="D301" s="12"/>
      <c r="E301" s="12"/>
      <c r="F301" s="11"/>
    </row>
    <row r="302">
      <c r="B302" s="12"/>
      <c r="C302" s="12"/>
      <c r="D302" s="12"/>
      <c r="E302" s="12"/>
      <c r="F302" s="11"/>
    </row>
    <row r="303">
      <c r="B303" s="12"/>
      <c r="C303" s="12"/>
      <c r="D303" s="12"/>
      <c r="E303" s="12"/>
      <c r="F303" s="11"/>
    </row>
    <row r="304">
      <c r="B304" s="12"/>
      <c r="C304" s="12"/>
      <c r="D304" s="12"/>
      <c r="E304" s="12"/>
      <c r="F304" s="11"/>
    </row>
    <row r="305">
      <c r="B305" s="12"/>
      <c r="C305" s="12"/>
      <c r="D305" s="12"/>
      <c r="E305" s="12"/>
      <c r="F305" s="11"/>
    </row>
    <row r="306">
      <c r="B306" s="12"/>
      <c r="C306" s="12"/>
      <c r="D306" s="12"/>
      <c r="E306" s="12"/>
      <c r="F306" s="11"/>
    </row>
    <row r="307">
      <c r="B307" s="12"/>
      <c r="C307" s="12"/>
      <c r="D307" s="12"/>
      <c r="E307" s="12"/>
      <c r="F307" s="11"/>
    </row>
    <row r="308">
      <c r="B308" s="12"/>
      <c r="C308" s="12"/>
      <c r="D308" s="12"/>
      <c r="E308" s="12"/>
      <c r="F308" s="11"/>
    </row>
    <row r="309">
      <c r="B309" s="12"/>
      <c r="C309" s="12"/>
      <c r="D309" s="12"/>
      <c r="E309" s="12"/>
      <c r="F309" s="11"/>
    </row>
    <row r="310">
      <c r="B310" s="12"/>
      <c r="C310" s="12"/>
      <c r="D310" s="12"/>
      <c r="E310" s="12"/>
      <c r="F310" s="11"/>
    </row>
    <row r="311">
      <c r="B311" s="12"/>
      <c r="C311" s="12"/>
      <c r="D311" s="12"/>
      <c r="E311" s="12"/>
      <c r="F311" s="11"/>
    </row>
    <row r="312">
      <c r="B312" s="12"/>
      <c r="C312" s="12"/>
      <c r="D312" s="12"/>
      <c r="E312" s="12"/>
      <c r="F312" s="11"/>
    </row>
    <row r="313">
      <c r="B313" s="12"/>
      <c r="C313" s="12"/>
      <c r="D313" s="12"/>
      <c r="E313" s="12"/>
      <c r="F313" s="11"/>
    </row>
    <row r="314">
      <c r="B314" s="12"/>
      <c r="C314" s="12"/>
      <c r="D314" s="12"/>
      <c r="E314" s="12"/>
      <c r="F314" s="11"/>
    </row>
    <row r="315">
      <c r="B315" s="12"/>
      <c r="C315" s="12"/>
      <c r="D315" s="12"/>
      <c r="E315" s="12"/>
      <c r="F315" s="11"/>
    </row>
    <row r="316">
      <c r="B316" s="12"/>
      <c r="C316" s="12"/>
      <c r="D316" s="12"/>
      <c r="E316" s="12"/>
      <c r="F316" s="11"/>
    </row>
    <row r="317">
      <c r="B317" s="12"/>
      <c r="C317" s="12"/>
      <c r="D317" s="12"/>
      <c r="E317" s="12"/>
      <c r="F317" s="11"/>
    </row>
    <row r="318">
      <c r="B318" s="12"/>
      <c r="C318" s="12"/>
      <c r="D318" s="12"/>
      <c r="E318" s="12"/>
      <c r="F318" s="11"/>
    </row>
    <row r="319">
      <c r="B319" s="12"/>
      <c r="C319" s="12"/>
      <c r="D319" s="12"/>
      <c r="E319" s="12"/>
      <c r="F319" s="11"/>
    </row>
    <row r="320">
      <c r="B320" s="12"/>
      <c r="C320" s="12"/>
      <c r="D320" s="12"/>
      <c r="E320" s="12"/>
      <c r="F320" s="11"/>
    </row>
    <row r="321">
      <c r="B321" s="12"/>
      <c r="C321" s="12"/>
      <c r="D321" s="12"/>
      <c r="E321" s="12"/>
      <c r="F321" s="11"/>
    </row>
    <row r="322">
      <c r="B322" s="12"/>
      <c r="C322" s="12"/>
      <c r="D322" s="12"/>
      <c r="E322" s="12"/>
      <c r="F322" s="11"/>
    </row>
    <row r="323">
      <c r="B323" s="12"/>
      <c r="C323" s="12"/>
      <c r="D323" s="12"/>
      <c r="E323" s="12"/>
      <c r="F323" s="11"/>
    </row>
    <row r="324">
      <c r="B324" s="12"/>
      <c r="C324" s="12"/>
      <c r="D324" s="12"/>
      <c r="E324" s="12"/>
      <c r="F324" s="11"/>
    </row>
    <row r="325">
      <c r="B325" s="12"/>
      <c r="C325" s="12"/>
      <c r="D325" s="12"/>
      <c r="E325" s="12"/>
      <c r="F325" s="11"/>
    </row>
    <row r="326">
      <c r="B326" s="12"/>
      <c r="C326" s="12"/>
      <c r="D326" s="12"/>
      <c r="E326" s="12"/>
      <c r="F326" s="11"/>
    </row>
    <row r="327">
      <c r="B327" s="12"/>
      <c r="C327" s="12"/>
      <c r="D327" s="12"/>
      <c r="E327" s="12"/>
      <c r="F327" s="11"/>
    </row>
    <row r="328">
      <c r="B328" s="12"/>
      <c r="C328" s="12"/>
      <c r="D328" s="12"/>
      <c r="E328" s="12"/>
      <c r="F328" s="11"/>
    </row>
    <row r="329">
      <c r="B329" s="12"/>
      <c r="C329" s="12"/>
      <c r="D329" s="12"/>
      <c r="E329" s="12"/>
      <c r="F329" s="11"/>
    </row>
    <row r="330">
      <c r="B330" s="12"/>
      <c r="C330" s="12"/>
      <c r="D330" s="12"/>
      <c r="E330" s="12"/>
      <c r="F330" s="11"/>
    </row>
    <row r="331">
      <c r="B331" s="12"/>
      <c r="C331" s="12"/>
      <c r="D331" s="12"/>
      <c r="E331" s="12"/>
      <c r="F331" s="11"/>
    </row>
    <row r="332">
      <c r="B332" s="12"/>
      <c r="C332" s="12"/>
      <c r="D332" s="12"/>
      <c r="E332" s="12"/>
      <c r="F332" s="11"/>
    </row>
    <row r="333">
      <c r="B333" s="12"/>
      <c r="C333" s="12"/>
      <c r="D333" s="12"/>
      <c r="E333" s="12"/>
      <c r="F333" s="11"/>
    </row>
    <row r="334">
      <c r="B334" s="12"/>
      <c r="C334" s="12"/>
      <c r="D334" s="12"/>
      <c r="E334" s="12"/>
      <c r="F334" s="11"/>
    </row>
    <row r="335">
      <c r="B335" s="12"/>
      <c r="C335" s="12"/>
      <c r="D335" s="12"/>
      <c r="E335" s="12"/>
      <c r="F335" s="11"/>
    </row>
    <row r="336">
      <c r="B336" s="12"/>
      <c r="C336" s="12"/>
      <c r="D336" s="12"/>
      <c r="E336" s="12"/>
      <c r="F336" s="11"/>
    </row>
    <row r="337">
      <c r="B337" s="12"/>
      <c r="C337" s="12"/>
      <c r="D337" s="12"/>
      <c r="E337" s="12"/>
      <c r="F337" s="11"/>
    </row>
    <row r="338">
      <c r="B338" s="12"/>
      <c r="C338" s="12"/>
      <c r="D338" s="12"/>
      <c r="E338" s="12"/>
      <c r="F338" s="11"/>
    </row>
    <row r="339">
      <c r="B339" s="12"/>
      <c r="C339" s="12"/>
      <c r="D339" s="12"/>
      <c r="E339" s="12"/>
      <c r="F339" s="11"/>
    </row>
    <row r="340">
      <c r="B340" s="12"/>
      <c r="C340" s="12"/>
      <c r="D340" s="12"/>
      <c r="E340" s="12"/>
      <c r="F340" s="11"/>
    </row>
    <row r="341">
      <c r="B341" s="12"/>
      <c r="C341" s="12"/>
      <c r="D341" s="12"/>
      <c r="E341" s="12"/>
      <c r="F341" s="11"/>
    </row>
    <row r="342">
      <c r="B342" s="12"/>
      <c r="C342" s="12"/>
      <c r="D342" s="12"/>
      <c r="E342" s="12"/>
      <c r="F342" s="11"/>
    </row>
    <row r="343">
      <c r="B343" s="12"/>
      <c r="C343" s="12"/>
      <c r="D343" s="12"/>
      <c r="E343" s="12"/>
      <c r="F343" s="11"/>
    </row>
    <row r="344">
      <c r="B344" s="12"/>
      <c r="C344" s="12"/>
      <c r="D344" s="12"/>
      <c r="E344" s="12"/>
      <c r="F344" s="11"/>
    </row>
    <row r="345">
      <c r="B345" s="12"/>
      <c r="C345" s="12"/>
      <c r="D345" s="12"/>
      <c r="E345" s="12"/>
      <c r="F345" s="11"/>
    </row>
    <row r="346">
      <c r="B346" s="12"/>
      <c r="C346" s="12"/>
      <c r="D346" s="12"/>
      <c r="E346" s="12"/>
      <c r="F346" s="11"/>
    </row>
    <row r="347">
      <c r="B347" s="12"/>
      <c r="C347" s="12"/>
      <c r="D347" s="12"/>
      <c r="E347" s="12"/>
      <c r="F347" s="11"/>
    </row>
    <row r="348">
      <c r="B348" s="12"/>
      <c r="C348" s="12"/>
      <c r="D348" s="12"/>
      <c r="E348" s="12"/>
      <c r="F348" s="11"/>
    </row>
    <row r="349">
      <c r="B349" s="12"/>
      <c r="C349" s="12"/>
      <c r="D349" s="12"/>
      <c r="E349" s="12"/>
      <c r="F349" s="11"/>
    </row>
    <row r="350">
      <c r="B350" s="12"/>
      <c r="C350" s="12"/>
      <c r="D350" s="12"/>
      <c r="E350" s="12"/>
      <c r="F350" s="11"/>
    </row>
    <row r="351">
      <c r="B351" s="12"/>
      <c r="C351" s="12"/>
      <c r="D351" s="12"/>
      <c r="E351" s="12"/>
      <c r="F351" s="11"/>
    </row>
    <row r="352">
      <c r="B352" s="12"/>
      <c r="C352" s="12"/>
      <c r="D352" s="12"/>
      <c r="E352" s="12"/>
      <c r="F352" s="11"/>
    </row>
    <row r="353">
      <c r="B353" s="12"/>
      <c r="C353" s="12"/>
      <c r="D353" s="12"/>
      <c r="E353" s="12"/>
      <c r="F353" s="11"/>
    </row>
    <row r="354">
      <c r="B354" s="12"/>
      <c r="C354" s="12"/>
      <c r="D354" s="12"/>
      <c r="E354" s="12"/>
      <c r="F354" s="11"/>
    </row>
    <row r="355">
      <c r="B355" s="12"/>
      <c r="C355" s="12"/>
      <c r="D355" s="12"/>
      <c r="E355" s="12"/>
      <c r="F355" s="11"/>
    </row>
    <row r="356">
      <c r="B356" s="12"/>
      <c r="C356" s="12"/>
      <c r="D356" s="12"/>
      <c r="E356" s="12"/>
      <c r="F356" s="11"/>
    </row>
    <row r="357">
      <c r="B357" s="12"/>
      <c r="C357" s="12"/>
      <c r="D357" s="12"/>
      <c r="E357" s="12"/>
      <c r="F357" s="11"/>
    </row>
    <row r="358">
      <c r="B358" s="12"/>
      <c r="C358" s="12"/>
      <c r="D358" s="12"/>
      <c r="E358" s="12"/>
      <c r="F358" s="11"/>
    </row>
    <row r="359">
      <c r="B359" s="12"/>
      <c r="C359" s="12"/>
      <c r="D359" s="12"/>
      <c r="E359" s="12"/>
      <c r="F359" s="11"/>
    </row>
    <row r="360">
      <c r="B360" s="12"/>
      <c r="C360" s="12"/>
      <c r="D360" s="12"/>
      <c r="E360" s="12"/>
      <c r="F360" s="11"/>
    </row>
    <row r="361">
      <c r="B361" s="12"/>
      <c r="C361" s="12"/>
      <c r="D361" s="12"/>
      <c r="E361" s="12"/>
      <c r="F361" s="11"/>
    </row>
    <row r="362">
      <c r="B362" s="12"/>
      <c r="C362" s="12"/>
      <c r="D362" s="12"/>
      <c r="E362" s="12"/>
      <c r="F362" s="11"/>
    </row>
    <row r="363">
      <c r="B363" s="12"/>
      <c r="C363" s="12"/>
      <c r="D363" s="12"/>
      <c r="E363" s="12"/>
      <c r="F363" s="11"/>
    </row>
    <row r="364">
      <c r="B364" s="12"/>
      <c r="C364" s="12"/>
      <c r="D364" s="12"/>
      <c r="E364" s="12"/>
      <c r="F364" s="11"/>
    </row>
    <row r="365">
      <c r="B365" s="12"/>
      <c r="C365" s="12"/>
      <c r="D365" s="12"/>
      <c r="E365" s="12"/>
      <c r="F365" s="11"/>
    </row>
    <row r="366">
      <c r="B366" s="12"/>
      <c r="C366" s="12"/>
      <c r="D366" s="12"/>
      <c r="E366" s="12"/>
      <c r="F366" s="11"/>
    </row>
    <row r="367">
      <c r="B367" s="12"/>
      <c r="C367" s="12"/>
      <c r="D367" s="12"/>
      <c r="E367" s="12"/>
      <c r="F367" s="11"/>
    </row>
    <row r="368">
      <c r="B368" s="12"/>
      <c r="C368" s="12"/>
      <c r="D368" s="12"/>
      <c r="E368" s="12"/>
      <c r="F368" s="11"/>
    </row>
    <row r="369">
      <c r="B369" s="12"/>
      <c r="C369" s="12"/>
      <c r="D369" s="12"/>
      <c r="E369" s="12"/>
      <c r="F369" s="11"/>
    </row>
    <row r="370">
      <c r="B370" s="12"/>
      <c r="C370" s="12"/>
      <c r="D370" s="12"/>
      <c r="E370" s="12"/>
      <c r="F370" s="11"/>
    </row>
    <row r="371">
      <c r="B371" s="12"/>
      <c r="C371" s="12"/>
      <c r="D371" s="12"/>
      <c r="E371" s="12"/>
      <c r="F371" s="11"/>
    </row>
    <row r="372">
      <c r="B372" s="12"/>
      <c r="C372" s="12"/>
      <c r="D372" s="12"/>
      <c r="E372" s="12"/>
      <c r="F372" s="11"/>
    </row>
    <row r="373">
      <c r="B373" s="12"/>
      <c r="C373" s="12"/>
      <c r="D373" s="12"/>
      <c r="E373" s="12"/>
      <c r="F373" s="11"/>
    </row>
    <row r="374">
      <c r="B374" s="12"/>
      <c r="C374" s="12"/>
      <c r="D374" s="12"/>
      <c r="E374" s="12"/>
      <c r="F374" s="11"/>
    </row>
    <row r="375">
      <c r="B375" s="12"/>
      <c r="C375" s="12"/>
      <c r="D375" s="12"/>
      <c r="E375" s="12"/>
      <c r="F375" s="11"/>
    </row>
    <row r="376">
      <c r="B376" s="12"/>
      <c r="C376" s="12"/>
      <c r="D376" s="12"/>
      <c r="E376" s="12"/>
      <c r="F376" s="11"/>
    </row>
    <row r="377">
      <c r="B377" s="12"/>
      <c r="C377" s="12"/>
      <c r="D377" s="12"/>
      <c r="E377" s="12"/>
      <c r="F377" s="11"/>
    </row>
    <row r="378">
      <c r="B378" s="12"/>
      <c r="C378" s="12"/>
      <c r="D378" s="12"/>
      <c r="E378" s="12"/>
      <c r="F378" s="11"/>
    </row>
    <row r="379">
      <c r="B379" s="12"/>
      <c r="C379" s="12"/>
      <c r="D379" s="12"/>
      <c r="E379" s="12"/>
      <c r="F379" s="11"/>
    </row>
    <row r="380">
      <c r="B380" s="12"/>
      <c r="C380" s="12"/>
      <c r="D380" s="12"/>
      <c r="E380" s="12"/>
      <c r="F380" s="11"/>
    </row>
    <row r="381">
      <c r="B381" s="12"/>
      <c r="C381" s="12"/>
      <c r="D381" s="12"/>
      <c r="E381" s="12"/>
      <c r="F381" s="11"/>
    </row>
    <row r="382">
      <c r="B382" s="12"/>
      <c r="C382" s="12"/>
      <c r="D382" s="12"/>
      <c r="E382" s="12"/>
      <c r="F382" s="11"/>
    </row>
    <row r="383">
      <c r="B383" s="12"/>
      <c r="C383" s="12"/>
      <c r="D383" s="12"/>
      <c r="E383" s="12"/>
      <c r="F383" s="11"/>
    </row>
    <row r="384">
      <c r="B384" s="12"/>
      <c r="C384" s="12"/>
      <c r="D384" s="12"/>
      <c r="E384" s="12"/>
      <c r="F384" s="11"/>
    </row>
    <row r="385">
      <c r="B385" s="12"/>
      <c r="C385" s="12"/>
      <c r="D385" s="12"/>
      <c r="E385" s="12"/>
      <c r="F385" s="11"/>
    </row>
    <row r="386">
      <c r="B386" s="12"/>
      <c r="C386" s="12"/>
      <c r="D386" s="12"/>
      <c r="E386" s="12"/>
      <c r="F386" s="11"/>
    </row>
    <row r="387">
      <c r="B387" s="12"/>
      <c r="C387" s="12"/>
      <c r="D387" s="12"/>
      <c r="E387" s="12"/>
      <c r="F387" s="11"/>
    </row>
    <row r="388">
      <c r="B388" s="12"/>
      <c r="C388" s="12"/>
      <c r="D388" s="12"/>
      <c r="E388" s="12"/>
      <c r="F388" s="11"/>
    </row>
    <row r="389">
      <c r="B389" s="12"/>
      <c r="C389" s="12"/>
      <c r="D389" s="12"/>
      <c r="E389" s="12"/>
      <c r="F389" s="11"/>
    </row>
    <row r="390">
      <c r="B390" s="12"/>
      <c r="C390" s="12"/>
      <c r="D390" s="12"/>
      <c r="E390" s="12"/>
      <c r="F390" s="11"/>
    </row>
    <row r="391">
      <c r="B391" s="12"/>
      <c r="C391" s="12"/>
      <c r="D391" s="12"/>
      <c r="E391" s="12"/>
      <c r="F391" s="11"/>
    </row>
    <row r="392">
      <c r="B392" s="12"/>
      <c r="C392" s="12"/>
      <c r="D392" s="12"/>
      <c r="E392" s="12"/>
      <c r="F392" s="11"/>
    </row>
    <row r="393">
      <c r="B393" s="12"/>
      <c r="C393" s="12"/>
      <c r="D393" s="12"/>
      <c r="E393" s="12"/>
      <c r="F393" s="11"/>
    </row>
    <row r="394">
      <c r="B394" s="12"/>
      <c r="C394" s="12"/>
      <c r="D394" s="12"/>
      <c r="E394" s="12"/>
      <c r="F394" s="11"/>
    </row>
    <row r="395">
      <c r="B395" s="12"/>
      <c r="C395" s="12"/>
      <c r="D395" s="12"/>
      <c r="E395" s="12"/>
      <c r="F395" s="11"/>
    </row>
    <row r="396">
      <c r="B396" s="12"/>
      <c r="C396" s="12"/>
      <c r="D396" s="12"/>
      <c r="E396" s="12"/>
      <c r="F396" s="11"/>
    </row>
    <row r="397">
      <c r="B397" s="12"/>
      <c r="C397" s="12"/>
      <c r="D397" s="12"/>
      <c r="E397" s="12"/>
      <c r="F397" s="11"/>
    </row>
    <row r="398">
      <c r="B398" s="12"/>
      <c r="C398" s="12"/>
      <c r="D398" s="12"/>
      <c r="E398" s="12"/>
      <c r="F398" s="11"/>
    </row>
    <row r="399">
      <c r="B399" s="12"/>
      <c r="C399" s="12"/>
      <c r="D399" s="12"/>
      <c r="E399" s="12"/>
      <c r="F399" s="11"/>
    </row>
    <row r="400">
      <c r="B400" s="12"/>
      <c r="C400" s="12"/>
      <c r="D400" s="12"/>
      <c r="E400" s="12"/>
      <c r="F400" s="11"/>
    </row>
    <row r="401">
      <c r="B401" s="12"/>
      <c r="C401" s="12"/>
      <c r="D401" s="12"/>
      <c r="E401" s="12"/>
      <c r="F401" s="11"/>
    </row>
    <row r="402">
      <c r="B402" s="12"/>
      <c r="C402" s="12"/>
      <c r="D402" s="12"/>
      <c r="E402" s="12"/>
      <c r="F402" s="11"/>
    </row>
    <row r="403">
      <c r="B403" s="12"/>
      <c r="C403" s="12"/>
      <c r="D403" s="12"/>
      <c r="E403" s="12"/>
      <c r="F403" s="11"/>
    </row>
    <row r="404">
      <c r="B404" s="12"/>
      <c r="C404" s="12"/>
      <c r="D404" s="12"/>
      <c r="E404" s="12"/>
      <c r="F404" s="11"/>
    </row>
    <row r="405">
      <c r="B405" s="12"/>
      <c r="C405" s="12"/>
      <c r="D405" s="12"/>
      <c r="E405" s="12"/>
      <c r="F405" s="11"/>
    </row>
    <row r="406">
      <c r="B406" s="12"/>
      <c r="C406" s="12"/>
      <c r="D406" s="12"/>
      <c r="E406" s="12"/>
      <c r="F406" s="11"/>
    </row>
    <row r="407">
      <c r="B407" s="12"/>
      <c r="C407" s="12"/>
      <c r="D407" s="12"/>
      <c r="E407" s="12"/>
      <c r="F407" s="11"/>
    </row>
    <row r="408">
      <c r="B408" s="12"/>
      <c r="C408" s="12"/>
      <c r="D408" s="12"/>
      <c r="E408" s="12"/>
      <c r="F408" s="11"/>
    </row>
    <row r="409">
      <c r="B409" s="12"/>
      <c r="C409" s="12"/>
      <c r="D409" s="12"/>
      <c r="E409" s="12"/>
      <c r="F409" s="11"/>
    </row>
    <row r="410">
      <c r="B410" s="12"/>
      <c r="C410" s="12"/>
      <c r="D410" s="12"/>
      <c r="E410" s="12"/>
      <c r="F410" s="11"/>
    </row>
    <row r="411">
      <c r="B411" s="12"/>
      <c r="C411" s="12"/>
      <c r="D411" s="12"/>
      <c r="E411" s="12"/>
      <c r="F411" s="11"/>
    </row>
    <row r="412">
      <c r="B412" s="12"/>
      <c r="C412" s="12"/>
      <c r="D412" s="12"/>
      <c r="E412" s="12"/>
      <c r="F412" s="11"/>
    </row>
    <row r="413">
      <c r="B413" s="12"/>
      <c r="C413" s="12"/>
      <c r="D413" s="12"/>
      <c r="E413" s="12"/>
      <c r="F413" s="11"/>
    </row>
    <row r="414">
      <c r="B414" s="12"/>
      <c r="C414" s="12"/>
      <c r="D414" s="12"/>
      <c r="E414" s="12"/>
      <c r="F414" s="11"/>
    </row>
    <row r="415">
      <c r="B415" s="12"/>
      <c r="C415" s="12"/>
      <c r="D415" s="12"/>
      <c r="E415" s="12"/>
      <c r="F415" s="11"/>
    </row>
    <row r="416">
      <c r="B416" s="12"/>
      <c r="C416" s="12"/>
      <c r="D416" s="12"/>
      <c r="E416" s="12"/>
      <c r="F416" s="11"/>
    </row>
    <row r="417">
      <c r="B417" s="12"/>
      <c r="C417" s="12"/>
      <c r="D417" s="12"/>
      <c r="E417" s="12"/>
      <c r="F417" s="11"/>
    </row>
    <row r="418">
      <c r="B418" s="12"/>
      <c r="C418" s="12"/>
      <c r="D418" s="12"/>
      <c r="E418" s="12"/>
      <c r="F418" s="11"/>
    </row>
    <row r="419">
      <c r="B419" s="12"/>
      <c r="C419" s="12"/>
      <c r="D419" s="12"/>
      <c r="E419" s="12"/>
      <c r="F419" s="11"/>
    </row>
    <row r="420">
      <c r="B420" s="12"/>
      <c r="C420" s="12"/>
      <c r="D420" s="12"/>
      <c r="E420" s="12"/>
      <c r="F420" s="11"/>
    </row>
    <row r="421">
      <c r="B421" s="12"/>
      <c r="C421" s="12"/>
      <c r="D421" s="12"/>
      <c r="E421" s="12"/>
      <c r="F421" s="11"/>
    </row>
    <row r="422">
      <c r="B422" s="12"/>
      <c r="C422" s="12"/>
      <c r="D422" s="12"/>
      <c r="E422" s="12"/>
      <c r="F422" s="11"/>
    </row>
    <row r="423">
      <c r="B423" s="12"/>
      <c r="C423" s="12"/>
      <c r="D423" s="12"/>
      <c r="E423" s="12"/>
      <c r="F423" s="11"/>
    </row>
    <row r="424">
      <c r="B424" s="12"/>
      <c r="C424" s="12"/>
      <c r="D424" s="12"/>
      <c r="E424" s="12"/>
      <c r="F424" s="11"/>
    </row>
    <row r="425">
      <c r="B425" s="12"/>
      <c r="C425" s="12"/>
      <c r="D425" s="12"/>
      <c r="E425" s="12"/>
      <c r="F425" s="11"/>
    </row>
    <row r="426">
      <c r="B426" s="12"/>
      <c r="C426" s="12"/>
      <c r="D426" s="12"/>
      <c r="E426" s="12"/>
      <c r="F426" s="11"/>
    </row>
    <row r="427">
      <c r="B427" s="12"/>
      <c r="C427" s="12"/>
      <c r="D427" s="12"/>
      <c r="E427" s="12"/>
      <c r="F427" s="11"/>
    </row>
    <row r="428">
      <c r="B428" s="12"/>
      <c r="C428" s="12"/>
      <c r="D428" s="12"/>
      <c r="E428" s="12"/>
      <c r="F428" s="11"/>
    </row>
    <row r="429">
      <c r="B429" s="12"/>
      <c r="C429" s="12"/>
      <c r="D429" s="12"/>
      <c r="E429" s="12"/>
      <c r="F429" s="11"/>
    </row>
    <row r="430">
      <c r="B430" s="12"/>
      <c r="C430" s="12"/>
      <c r="D430" s="12"/>
      <c r="E430" s="12"/>
      <c r="F430" s="11"/>
    </row>
    <row r="431">
      <c r="B431" s="12"/>
      <c r="C431" s="12"/>
      <c r="D431" s="12"/>
      <c r="E431" s="12"/>
      <c r="F431" s="11"/>
    </row>
    <row r="432">
      <c r="B432" s="12"/>
      <c r="C432" s="12"/>
      <c r="D432" s="12"/>
      <c r="E432" s="12"/>
      <c r="F432" s="11"/>
    </row>
    <row r="433">
      <c r="B433" s="12"/>
      <c r="C433" s="12"/>
      <c r="D433" s="12"/>
      <c r="E433" s="12"/>
      <c r="F433" s="11"/>
    </row>
    <row r="434">
      <c r="B434" s="12"/>
      <c r="C434" s="12"/>
      <c r="D434" s="12"/>
      <c r="E434" s="12"/>
      <c r="F434" s="11"/>
    </row>
    <row r="435">
      <c r="B435" s="12"/>
      <c r="C435" s="12"/>
      <c r="D435" s="12"/>
      <c r="E435" s="12"/>
      <c r="F435" s="11"/>
    </row>
    <row r="436">
      <c r="B436" s="12"/>
      <c r="C436" s="12"/>
      <c r="D436" s="12"/>
      <c r="E436" s="12"/>
      <c r="F436" s="11"/>
    </row>
    <row r="437">
      <c r="B437" s="12"/>
      <c r="C437" s="12"/>
      <c r="D437" s="12"/>
      <c r="E437" s="12"/>
      <c r="F437" s="11"/>
    </row>
    <row r="438">
      <c r="B438" s="12"/>
      <c r="C438" s="12"/>
      <c r="D438" s="12"/>
      <c r="E438" s="12"/>
      <c r="F438" s="11"/>
    </row>
    <row r="439">
      <c r="B439" s="12"/>
      <c r="C439" s="12"/>
      <c r="D439" s="12"/>
      <c r="E439" s="12"/>
      <c r="F439" s="11"/>
    </row>
    <row r="440">
      <c r="B440" s="12"/>
      <c r="C440" s="12"/>
      <c r="D440" s="12"/>
      <c r="E440" s="12"/>
      <c r="F440" s="11"/>
    </row>
    <row r="441">
      <c r="B441" s="12"/>
      <c r="C441" s="12"/>
      <c r="D441" s="12"/>
      <c r="E441" s="12"/>
      <c r="F441" s="11"/>
    </row>
    <row r="442">
      <c r="B442" s="12"/>
      <c r="C442" s="12"/>
      <c r="D442" s="12"/>
      <c r="E442" s="12"/>
      <c r="F442" s="11"/>
    </row>
    <row r="443">
      <c r="B443" s="12"/>
      <c r="C443" s="12"/>
      <c r="D443" s="12"/>
      <c r="E443" s="12"/>
      <c r="F443" s="11"/>
    </row>
    <row r="444">
      <c r="B444" s="12"/>
      <c r="C444" s="12"/>
      <c r="D444" s="12"/>
      <c r="E444" s="12"/>
      <c r="F444" s="11"/>
    </row>
    <row r="445">
      <c r="B445" s="12"/>
      <c r="C445" s="12"/>
      <c r="D445" s="12"/>
      <c r="E445" s="12"/>
      <c r="F445" s="11"/>
    </row>
    <row r="446">
      <c r="B446" s="12"/>
      <c r="C446" s="12"/>
      <c r="D446" s="12"/>
      <c r="E446" s="12"/>
      <c r="F446" s="11"/>
    </row>
    <row r="447">
      <c r="B447" s="12"/>
      <c r="C447" s="12"/>
      <c r="D447" s="12"/>
      <c r="E447" s="12"/>
      <c r="F447" s="11"/>
    </row>
    <row r="448">
      <c r="B448" s="12"/>
      <c r="C448" s="12"/>
      <c r="D448" s="12"/>
      <c r="E448" s="12"/>
      <c r="F448" s="11"/>
    </row>
    <row r="449">
      <c r="B449" s="12"/>
      <c r="C449" s="12"/>
      <c r="D449" s="12"/>
      <c r="E449" s="12"/>
      <c r="F449" s="11"/>
    </row>
    <row r="450">
      <c r="B450" s="12"/>
      <c r="C450" s="12"/>
      <c r="D450" s="12"/>
      <c r="E450" s="12"/>
      <c r="F450" s="11"/>
    </row>
    <row r="451">
      <c r="B451" s="12"/>
      <c r="C451" s="12"/>
      <c r="D451" s="12"/>
      <c r="E451" s="12"/>
      <c r="F451" s="11"/>
    </row>
    <row r="452">
      <c r="B452" s="12"/>
      <c r="C452" s="12"/>
      <c r="D452" s="12"/>
      <c r="E452" s="12"/>
      <c r="F452" s="11"/>
    </row>
    <row r="453">
      <c r="B453" s="12"/>
      <c r="C453" s="12"/>
      <c r="D453" s="12"/>
      <c r="E453" s="12"/>
      <c r="F453" s="11"/>
    </row>
    <row r="454">
      <c r="B454" s="12"/>
      <c r="C454" s="12"/>
      <c r="D454" s="12"/>
      <c r="E454" s="12"/>
      <c r="F454" s="11"/>
    </row>
    <row r="455">
      <c r="B455" s="12"/>
      <c r="C455" s="12"/>
      <c r="D455" s="12"/>
      <c r="E455" s="12"/>
      <c r="F455" s="11"/>
    </row>
    <row r="456">
      <c r="B456" s="12"/>
      <c r="C456" s="12"/>
      <c r="D456" s="12"/>
      <c r="E456" s="12"/>
      <c r="F456" s="11"/>
    </row>
    <row r="457">
      <c r="B457" s="12"/>
      <c r="C457" s="12"/>
      <c r="D457" s="12"/>
      <c r="E457" s="12"/>
      <c r="F457" s="11"/>
    </row>
    <row r="458">
      <c r="B458" s="12"/>
      <c r="C458" s="12"/>
      <c r="D458" s="12"/>
      <c r="E458" s="12"/>
      <c r="F458" s="11"/>
    </row>
    <row r="459">
      <c r="B459" s="12"/>
      <c r="C459" s="12"/>
      <c r="D459" s="12"/>
      <c r="E459" s="12"/>
      <c r="F459" s="11"/>
    </row>
    <row r="460">
      <c r="B460" s="12"/>
      <c r="C460" s="12"/>
      <c r="D460" s="12"/>
      <c r="E460" s="12"/>
      <c r="F460" s="11"/>
    </row>
    <row r="461">
      <c r="B461" s="12"/>
      <c r="C461" s="12"/>
      <c r="D461" s="12"/>
      <c r="E461" s="12"/>
      <c r="F461" s="11"/>
    </row>
    <row r="462">
      <c r="B462" s="12"/>
      <c r="C462" s="12"/>
      <c r="D462" s="12"/>
      <c r="E462" s="12"/>
      <c r="F462" s="11"/>
    </row>
    <row r="463">
      <c r="B463" s="12"/>
      <c r="C463" s="12"/>
      <c r="D463" s="12"/>
      <c r="E463" s="12"/>
      <c r="F463" s="11"/>
    </row>
    <row r="464">
      <c r="B464" s="12"/>
      <c r="C464" s="12"/>
      <c r="D464" s="12"/>
      <c r="E464" s="12"/>
      <c r="F464" s="11"/>
    </row>
    <row r="465">
      <c r="B465" s="12"/>
      <c r="C465" s="12"/>
      <c r="D465" s="12"/>
      <c r="E465" s="12"/>
      <c r="F465" s="11"/>
    </row>
    <row r="466">
      <c r="B466" s="12"/>
      <c r="C466" s="12"/>
      <c r="D466" s="12"/>
      <c r="E466" s="12"/>
      <c r="F466" s="11"/>
    </row>
    <row r="467">
      <c r="B467" s="12"/>
      <c r="C467" s="12"/>
      <c r="D467" s="12"/>
      <c r="E467" s="12"/>
      <c r="F467" s="11"/>
    </row>
    <row r="468">
      <c r="B468" s="12"/>
      <c r="C468" s="12"/>
      <c r="D468" s="12"/>
      <c r="E468" s="12"/>
      <c r="F468" s="11"/>
    </row>
    <row r="469">
      <c r="B469" s="12"/>
      <c r="C469" s="12"/>
      <c r="D469" s="12"/>
      <c r="E469" s="12"/>
      <c r="F469" s="11"/>
    </row>
    <row r="470">
      <c r="B470" s="12"/>
      <c r="C470" s="12"/>
      <c r="D470" s="12"/>
      <c r="E470" s="12"/>
      <c r="F470" s="11"/>
    </row>
    <row r="471">
      <c r="B471" s="12"/>
      <c r="C471" s="12"/>
      <c r="D471" s="12"/>
      <c r="E471" s="12"/>
      <c r="F471" s="11"/>
    </row>
    <row r="472">
      <c r="B472" s="12"/>
      <c r="C472" s="12"/>
      <c r="D472" s="12"/>
      <c r="E472" s="12"/>
      <c r="F472" s="11"/>
    </row>
    <row r="473">
      <c r="B473" s="12"/>
      <c r="C473" s="12"/>
      <c r="D473" s="12"/>
      <c r="E473" s="12"/>
      <c r="F473" s="11"/>
    </row>
    <row r="474">
      <c r="B474" s="12"/>
      <c r="C474" s="12"/>
      <c r="D474" s="12"/>
      <c r="E474" s="12"/>
      <c r="F474" s="11"/>
    </row>
    <row r="475">
      <c r="B475" s="12"/>
      <c r="C475" s="12"/>
      <c r="D475" s="12"/>
      <c r="E475" s="12"/>
      <c r="F475" s="11"/>
    </row>
    <row r="476">
      <c r="B476" s="12"/>
      <c r="C476" s="12"/>
      <c r="D476" s="12"/>
      <c r="E476" s="12"/>
      <c r="F476" s="11"/>
    </row>
    <row r="477">
      <c r="B477" s="12"/>
      <c r="C477" s="12"/>
      <c r="D477" s="12"/>
      <c r="E477" s="12"/>
      <c r="F477" s="11"/>
    </row>
    <row r="478">
      <c r="B478" s="12"/>
      <c r="C478" s="12"/>
      <c r="D478" s="12"/>
      <c r="E478" s="12"/>
      <c r="F478" s="11"/>
    </row>
    <row r="479">
      <c r="B479" s="12"/>
      <c r="C479" s="12"/>
      <c r="D479" s="12"/>
      <c r="E479" s="12"/>
      <c r="F479" s="11"/>
    </row>
    <row r="480">
      <c r="B480" s="12"/>
      <c r="C480" s="12"/>
      <c r="D480" s="12"/>
      <c r="E480" s="12"/>
      <c r="F480" s="11"/>
    </row>
    <row r="481">
      <c r="B481" s="12"/>
      <c r="C481" s="12"/>
      <c r="D481" s="12"/>
      <c r="E481" s="12"/>
      <c r="F481" s="11"/>
    </row>
    <row r="482">
      <c r="B482" s="12"/>
      <c r="C482" s="12"/>
      <c r="D482" s="12"/>
      <c r="E482" s="12"/>
      <c r="F482" s="11"/>
    </row>
    <row r="483">
      <c r="B483" s="12"/>
      <c r="C483" s="12"/>
      <c r="D483" s="12"/>
      <c r="E483" s="12"/>
      <c r="F483" s="11"/>
    </row>
    <row r="484">
      <c r="B484" s="12"/>
      <c r="C484" s="12"/>
      <c r="D484" s="12"/>
      <c r="E484" s="12"/>
      <c r="F484" s="11"/>
    </row>
    <row r="485">
      <c r="B485" s="12"/>
      <c r="C485" s="12"/>
      <c r="D485" s="12"/>
      <c r="E485" s="12"/>
      <c r="F485" s="11"/>
    </row>
    <row r="486">
      <c r="B486" s="12"/>
      <c r="C486" s="12"/>
      <c r="D486" s="12"/>
      <c r="E486" s="12"/>
      <c r="F486" s="11"/>
    </row>
    <row r="487">
      <c r="B487" s="12"/>
      <c r="C487" s="12"/>
      <c r="D487" s="12"/>
      <c r="E487" s="12"/>
      <c r="F487" s="11"/>
    </row>
    <row r="488">
      <c r="B488" s="12"/>
      <c r="C488" s="12"/>
      <c r="D488" s="12"/>
      <c r="E488" s="12"/>
      <c r="F488" s="11"/>
    </row>
    <row r="489">
      <c r="B489" s="12"/>
      <c r="C489" s="12"/>
      <c r="D489" s="12"/>
      <c r="E489" s="12"/>
      <c r="F489" s="11"/>
    </row>
    <row r="490">
      <c r="B490" s="12"/>
      <c r="C490" s="12"/>
      <c r="D490" s="12"/>
      <c r="E490" s="12"/>
      <c r="F490" s="11"/>
    </row>
    <row r="491">
      <c r="B491" s="12"/>
      <c r="C491" s="12"/>
      <c r="D491" s="12"/>
      <c r="E491" s="12"/>
      <c r="F491" s="11"/>
    </row>
    <row r="492">
      <c r="B492" s="12"/>
      <c r="C492" s="12"/>
      <c r="D492" s="12"/>
      <c r="E492" s="12"/>
      <c r="F492" s="11"/>
    </row>
    <row r="493">
      <c r="B493" s="12"/>
      <c r="C493" s="12"/>
      <c r="D493" s="12"/>
      <c r="E493" s="12"/>
      <c r="F493" s="11"/>
    </row>
    <row r="494">
      <c r="B494" s="12"/>
      <c r="C494" s="12"/>
      <c r="D494" s="12"/>
      <c r="E494" s="12"/>
      <c r="F494" s="11"/>
    </row>
    <row r="495">
      <c r="B495" s="12"/>
      <c r="C495" s="12"/>
      <c r="D495" s="12"/>
      <c r="E495" s="12"/>
      <c r="F495" s="11"/>
    </row>
    <row r="496">
      <c r="B496" s="12"/>
      <c r="C496" s="12"/>
      <c r="D496" s="12"/>
      <c r="E496" s="12"/>
      <c r="F496" s="11"/>
    </row>
    <row r="497">
      <c r="B497" s="12"/>
      <c r="C497" s="12"/>
      <c r="D497" s="12"/>
      <c r="E497" s="12"/>
      <c r="F497" s="11"/>
    </row>
    <row r="498">
      <c r="B498" s="12"/>
      <c r="C498" s="12"/>
      <c r="D498" s="12"/>
      <c r="E498" s="12"/>
      <c r="F498" s="11"/>
    </row>
    <row r="499">
      <c r="B499" s="12"/>
      <c r="C499" s="12"/>
      <c r="D499" s="12"/>
      <c r="E499" s="12"/>
      <c r="F499" s="11"/>
    </row>
    <row r="500">
      <c r="B500" s="12"/>
      <c r="C500" s="12"/>
      <c r="D500" s="12"/>
      <c r="E500" s="12"/>
      <c r="F500" s="11"/>
    </row>
    <row r="501">
      <c r="B501" s="12"/>
      <c r="C501" s="12"/>
      <c r="D501" s="12"/>
      <c r="E501" s="12"/>
      <c r="F501" s="11"/>
    </row>
    <row r="502">
      <c r="B502" s="12"/>
      <c r="C502" s="12"/>
      <c r="D502" s="12"/>
      <c r="E502" s="12"/>
      <c r="F502" s="11"/>
    </row>
    <row r="503">
      <c r="B503" s="12"/>
      <c r="C503" s="12"/>
      <c r="D503" s="12"/>
      <c r="E503" s="12"/>
      <c r="F503" s="11"/>
    </row>
    <row r="504">
      <c r="B504" s="12"/>
      <c r="C504" s="12"/>
      <c r="D504" s="12"/>
      <c r="E504" s="12"/>
      <c r="F504" s="11"/>
    </row>
    <row r="505">
      <c r="B505" s="12"/>
      <c r="C505" s="12"/>
      <c r="D505" s="12"/>
      <c r="E505" s="12"/>
      <c r="F505" s="11"/>
    </row>
    <row r="506">
      <c r="B506" s="12"/>
      <c r="C506" s="12"/>
      <c r="D506" s="12"/>
      <c r="E506" s="12"/>
      <c r="F506" s="11"/>
    </row>
    <row r="507">
      <c r="B507" s="12"/>
      <c r="C507" s="12"/>
      <c r="D507" s="12"/>
      <c r="E507" s="12"/>
      <c r="F507" s="11"/>
    </row>
    <row r="508">
      <c r="B508" s="12"/>
      <c r="C508" s="12"/>
      <c r="D508" s="12"/>
      <c r="E508" s="12"/>
      <c r="F508" s="11"/>
    </row>
    <row r="509">
      <c r="B509" s="12"/>
      <c r="C509" s="12"/>
      <c r="D509" s="12"/>
      <c r="E509" s="12"/>
      <c r="F509" s="11"/>
    </row>
    <row r="510">
      <c r="B510" s="12"/>
      <c r="C510" s="12"/>
      <c r="D510" s="12"/>
      <c r="E510" s="12"/>
      <c r="F510" s="11"/>
    </row>
    <row r="511">
      <c r="B511" s="12"/>
      <c r="C511" s="12"/>
      <c r="D511" s="12"/>
      <c r="E511" s="12"/>
      <c r="F511" s="11"/>
    </row>
    <row r="512">
      <c r="B512" s="12"/>
      <c r="C512" s="12"/>
      <c r="D512" s="12"/>
      <c r="E512" s="12"/>
      <c r="F512" s="11"/>
    </row>
    <row r="513">
      <c r="B513" s="12"/>
      <c r="C513" s="12"/>
      <c r="D513" s="12"/>
      <c r="E513" s="12"/>
      <c r="F513" s="11"/>
    </row>
    <row r="514">
      <c r="B514" s="12"/>
      <c r="C514" s="12"/>
      <c r="D514" s="12"/>
      <c r="E514" s="12"/>
      <c r="F514" s="11"/>
    </row>
    <row r="515">
      <c r="B515" s="12"/>
      <c r="C515" s="12"/>
      <c r="D515" s="12"/>
      <c r="E515" s="12"/>
      <c r="F515" s="11"/>
    </row>
    <row r="516">
      <c r="B516" s="12"/>
      <c r="C516" s="12"/>
      <c r="D516" s="12"/>
      <c r="E516" s="12"/>
      <c r="F516" s="11"/>
    </row>
    <row r="517">
      <c r="B517" s="12"/>
      <c r="C517" s="12"/>
      <c r="D517" s="12"/>
      <c r="E517" s="12"/>
      <c r="F517" s="11"/>
    </row>
    <row r="518">
      <c r="B518" s="12"/>
      <c r="C518" s="12"/>
      <c r="D518" s="12"/>
      <c r="E518" s="12"/>
      <c r="F518" s="11"/>
    </row>
    <row r="519">
      <c r="B519" s="12"/>
      <c r="C519" s="12"/>
      <c r="D519" s="12"/>
      <c r="E519" s="12"/>
      <c r="F519" s="11"/>
    </row>
    <row r="520">
      <c r="B520" s="12"/>
      <c r="C520" s="12"/>
      <c r="D520" s="12"/>
      <c r="E520" s="12"/>
      <c r="F520" s="11"/>
    </row>
    <row r="521">
      <c r="B521" s="12"/>
      <c r="C521" s="12"/>
      <c r="D521" s="12"/>
      <c r="E521" s="12"/>
      <c r="F521" s="11"/>
    </row>
    <row r="522">
      <c r="B522" s="12"/>
      <c r="C522" s="12"/>
      <c r="D522" s="12"/>
      <c r="E522" s="12"/>
      <c r="F522" s="11"/>
    </row>
    <row r="523">
      <c r="B523" s="12"/>
      <c r="C523" s="12"/>
      <c r="D523" s="12"/>
      <c r="E523" s="12"/>
      <c r="F523" s="11"/>
    </row>
    <row r="524">
      <c r="B524" s="12"/>
      <c r="C524" s="12"/>
      <c r="D524" s="12"/>
      <c r="E524" s="12"/>
      <c r="F524" s="11"/>
    </row>
    <row r="525">
      <c r="B525" s="12"/>
      <c r="C525" s="12"/>
      <c r="D525" s="12"/>
      <c r="E525" s="12"/>
      <c r="F525" s="11"/>
    </row>
    <row r="526">
      <c r="B526" s="12"/>
      <c r="C526" s="12"/>
      <c r="D526" s="12"/>
      <c r="E526" s="12"/>
      <c r="F526" s="11"/>
    </row>
    <row r="527">
      <c r="B527" s="12"/>
      <c r="C527" s="12"/>
      <c r="D527" s="12"/>
      <c r="E527" s="12"/>
      <c r="F527" s="11"/>
    </row>
    <row r="528">
      <c r="B528" s="12"/>
      <c r="C528" s="12"/>
      <c r="D528" s="12"/>
      <c r="E528" s="12"/>
      <c r="F528" s="11"/>
    </row>
    <row r="529">
      <c r="B529" s="12"/>
      <c r="C529" s="12"/>
      <c r="D529" s="12"/>
      <c r="E529" s="12"/>
      <c r="F529" s="11"/>
    </row>
    <row r="530">
      <c r="B530" s="12"/>
      <c r="C530" s="12"/>
      <c r="D530" s="12"/>
      <c r="E530" s="12"/>
      <c r="F530" s="11"/>
    </row>
    <row r="531">
      <c r="B531" s="12"/>
      <c r="C531" s="12"/>
      <c r="D531" s="12"/>
      <c r="E531" s="12"/>
      <c r="F531" s="11"/>
    </row>
    <row r="532">
      <c r="B532" s="12"/>
      <c r="C532" s="12"/>
      <c r="D532" s="12"/>
      <c r="E532" s="12"/>
      <c r="F532" s="11"/>
    </row>
    <row r="533">
      <c r="B533" s="12"/>
      <c r="C533" s="12"/>
      <c r="D533" s="12"/>
      <c r="E533" s="12"/>
      <c r="F533" s="11"/>
    </row>
    <row r="534">
      <c r="B534" s="12"/>
      <c r="C534" s="12"/>
      <c r="D534" s="12"/>
      <c r="E534" s="12"/>
      <c r="F534" s="11"/>
    </row>
    <row r="535">
      <c r="B535" s="12"/>
      <c r="C535" s="12"/>
      <c r="D535" s="12"/>
      <c r="E535" s="12"/>
      <c r="F535" s="11"/>
    </row>
    <row r="536">
      <c r="B536" s="12"/>
      <c r="C536" s="12"/>
      <c r="D536" s="12"/>
      <c r="E536" s="12"/>
      <c r="F536" s="11"/>
    </row>
    <row r="537">
      <c r="B537" s="12"/>
      <c r="C537" s="12"/>
      <c r="D537" s="12"/>
      <c r="E537" s="12"/>
      <c r="F537" s="11"/>
    </row>
    <row r="538">
      <c r="B538" s="12"/>
      <c r="C538" s="12"/>
      <c r="D538" s="12"/>
      <c r="E538" s="12"/>
      <c r="F538" s="11"/>
    </row>
    <row r="539">
      <c r="B539" s="12"/>
      <c r="C539" s="12"/>
      <c r="D539" s="12"/>
      <c r="E539" s="12"/>
      <c r="F539" s="11"/>
    </row>
    <row r="540">
      <c r="B540" s="12"/>
      <c r="C540" s="12"/>
      <c r="D540" s="12"/>
      <c r="E540" s="12"/>
      <c r="F540" s="11"/>
    </row>
    <row r="541">
      <c r="B541" s="12"/>
      <c r="C541" s="12"/>
      <c r="D541" s="12"/>
      <c r="E541" s="12"/>
      <c r="F541" s="11"/>
    </row>
    <row r="542">
      <c r="B542" s="12"/>
      <c r="C542" s="12"/>
      <c r="D542" s="12"/>
      <c r="E542" s="12"/>
      <c r="F542" s="11"/>
    </row>
    <row r="543">
      <c r="B543" s="12"/>
      <c r="C543" s="12"/>
      <c r="D543" s="12"/>
      <c r="E543" s="12"/>
      <c r="F543" s="11"/>
    </row>
    <row r="544">
      <c r="B544" s="12"/>
      <c r="C544" s="12"/>
      <c r="D544" s="12"/>
      <c r="E544" s="12"/>
      <c r="F544" s="11"/>
    </row>
    <row r="545">
      <c r="B545" s="12"/>
      <c r="C545" s="12"/>
      <c r="D545" s="12"/>
      <c r="E545" s="12"/>
      <c r="F545" s="11"/>
    </row>
    <row r="546">
      <c r="B546" s="12"/>
      <c r="C546" s="12"/>
      <c r="D546" s="12"/>
      <c r="E546" s="12"/>
      <c r="F546" s="11"/>
    </row>
    <row r="547">
      <c r="B547" s="12"/>
      <c r="C547" s="12"/>
      <c r="D547" s="12"/>
      <c r="E547" s="12"/>
      <c r="F547" s="11"/>
    </row>
    <row r="548">
      <c r="B548" s="12"/>
      <c r="C548" s="12"/>
      <c r="D548" s="12"/>
      <c r="E548" s="12"/>
      <c r="F548" s="11"/>
    </row>
    <row r="549">
      <c r="B549" s="12"/>
      <c r="C549" s="12"/>
      <c r="D549" s="12"/>
      <c r="E549" s="12"/>
      <c r="F549" s="11"/>
    </row>
    <row r="550">
      <c r="B550" s="12"/>
      <c r="C550" s="12"/>
      <c r="D550" s="12"/>
      <c r="E550" s="12"/>
      <c r="F550" s="11"/>
    </row>
    <row r="551">
      <c r="B551" s="12"/>
      <c r="C551" s="12"/>
      <c r="D551" s="12"/>
      <c r="E551" s="12"/>
      <c r="F551" s="11"/>
    </row>
    <row r="552">
      <c r="B552" s="12"/>
      <c r="C552" s="12"/>
      <c r="D552" s="12"/>
      <c r="E552" s="12"/>
      <c r="F552" s="11"/>
    </row>
    <row r="553">
      <c r="B553" s="12"/>
      <c r="C553" s="12"/>
      <c r="D553" s="12"/>
      <c r="E553" s="12"/>
      <c r="F553" s="11"/>
    </row>
    <row r="554">
      <c r="B554" s="12"/>
      <c r="C554" s="12"/>
      <c r="D554" s="12"/>
      <c r="E554" s="12"/>
      <c r="F554" s="11"/>
    </row>
    <row r="555">
      <c r="B555" s="12"/>
      <c r="C555" s="12"/>
      <c r="D555" s="12"/>
      <c r="E555" s="12"/>
      <c r="F555" s="11"/>
    </row>
    <row r="556">
      <c r="B556" s="12"/>
      <c r="C556" s="12"/>
      <c r="D556" s="12"/>
      <c r="E556" s="12"/>
      <c r="F556" s="11"/>
    </row>
    <row r="557">
      <c r="B557" s="12"/>
      <c r="C557" s="12"/>
      <c r="D557" s="12"/>
      <c r="E557" s="12"/>
      <c r="F557" s="11"/>
    </row>
    <row r="558">
      <c r="B558" s="12"/>
      <c r="C558" s="12"/>
      <c r="D558" s="12"/>
      <c r="E558" s="12"/>
      <c r="F558" s="11"/>
    </row>
    <row r="559">
      <c r="B559" s="12"/>
      <c r="C559" s="12"/>
      <c r="D559" s="12"/>
      <c r="E559" s="12"/>
      <c r="F559" s="11"/>
    </row>
    <row r="560">
      <c r="B560" s="12"/>
      <c r="C560" s="12"/>
      <c r="D560" s="12"/>
      <c r="E560" s="12"/>
      <c r="F560" s="11"/>
    </row>
    <row r="561">
      <c r="B561" s="12"/>
      <c r="C561" s="12"/>
      <c r="D561" s="12"/>
      <c r="E561" s="12"/>
      <c r="F561" s="11"/>
    </row>
    <row r="562">
      <c r="B562" s="12"/>
      <c r="C562" s="12"/>
      <c r="D562" s="12"/>
      <c r="E562" s="12"/>
      <c r="F562" s="11"/>
    </row>
    <row r="563">
      <c r="B563" s="12"/>
      <c r="C563" s="12"/>
      <c r="D563" s="12"/>
      <c r="E563" s="12"/>
      <c r="F563" s="11"/>
    </row>
    <row r="564">
      <c r="B564" s="12"/>
      <c r="C564" s="12"/>
      <c r="D564" s="12"/>
      <c r="E564" s="12"/>
      <c r="F564" s="11"/>
    </row>
    <row r="565">
      <c r="B565" s="12"/>
      <c r="C565" s="12"/>
      <c r="D565" s="12"/>
      <c r="E565" s="12"/>
      <c r="F565" s="11"/>
    </row>
    <row r="566">
      <c r="B566" s="12"/>
      <c r="C566" s="12"/>
      <c r="D566" s="12"/>
      <c r="E566" s="12"/>
      <c r="F566" s="11"/>
    </row>
    <row r="567">
      <c r="B567" s="12"/>
      <c r="C567" s="12"/>
      <c r="D567" s="12"/>
      <c r="E567" s="12"/>
      <c r="F567" s="11"/>
    </row>
    <row r="568">
      <c r="B568" s="12"/>
      <c r="C568" s="12"/>
      <c r="D568" s="12"/>
      <c r="E568" s="12"/>
      <c r="F568" s="11"/>
    </row>
    <row r="569">
      <c r="B569" s="12"/>
      <c r="C569" s="12"/>
      <c r="D569" s="12"/>
      <c r="E569" s="12"/>
      <c r="F569" s="11"/>
    </row>
    <row r="570">
      <c r="B570" s="12"/>
      <c r="C570" s="12"/>
      <c r="D570" s="12"/>
      <c r="E570" s="12"/>
      <c r="F570" s="11"/>
    </row>
    <row r="571">
      <c r="B571" s="12"/>
      <c r="C571" s="12"/>
      <c r="D571" s="12"/>
      <c r="E571" s="12"/>
      <c r="F571" s="11"/>
    </row>
    <row r="572">
      <c r="B572" s="12"/>
      <c r="C572" s="12"/>
      <c r="D572" s="12"/>
      <c r="E572" s="12"/>
      <c r="F572" s="11"/>
    </row>
    <row r="573">
      <c r="B573" s="12"/>
      <c r="C573" s="12"/>
      <c r="D573" s="12"/>
      <c r="E573" s="12"/>
      <c r="F573" s="11"/>
    </row>
    <row r="574">
      <c r="B574" s="12"/>
      <c r="C574" s="12"/>
      <c r="D574" s="12"/>
      <c r="E574" s="12"/>
      <c r="F574" s="11"/>
    </row>
    <row r="575">
      <c r="B575" s="12"/>
      <c r="C575" s="12"/>
      <c r="D575" s="12"/>
      <c r="E575" s="12"/>
      <c r="F575" s="11"/>
    </row>
    <row r="576">
      <c r="B576" s="12"/>
      <c r="C576" s="12"/>
      <c r="D576" s="12"/>
      <c r="E576" s="12"/>
      <c r="F576" s="11"/>
    </row>
    <row r="577">
      <c r="B577" s="12"/>
      <c r="C577" s="12"/>
      <c r="D577" s="12"/>
      <c r="E577" s="12"/>
      <c r="F577" s="11"/>
    </row>
    <row r="578">
      <c r="B578" s="12"/>
      <c r="C578" s="12"/>
      <c r="D578" s="12"/>
      <c r="E578" s="12"/>
      <c r="F578" s="11"/>
    </row>
    <row r="579">
      <c r="B579" s="12"/>
      <c r="C579" s="12"/>
      <c r="D579" s="12"/>
      <c r="E579" s="12"/>
      <c r="F579" s="11"/>
    </row>
    <row r="580">
      <c r="B580" s="12"/>
      <c r="C580" s="12"/>
      <c r="D580" s="12"/>
      <c r="E580" s="12"/>
      <c r="F580" s="11"/>
    </row>
    <row r="581">
      <c r="B581" s="12"/>
      <c r="C581" s="12"/>
      <c r="D581" s="12"/>
      <c r="E581" s="12"/>
      <c r="F581" s="11"/>
    </row>
    <row r="582">
      <c r="B582" s="12"/>
      <c r="C582" s="12"/>
      <c r="D582" s="12"/>
      <c r="E582" s="12"/>
      <c r="F582" s="11"/>
    </row>
    <row r="583">
      <c r="B583" s="12"/>
      <c r="C583" s="12"/>
      <c r="D583" s="12"/>
      <c r="E583" s="12"/>
      <c r="F583" s="11"/>
    </row>
    <row r="584">
      <c r="B584" s="12"/>
      <c r="C584" s="12"/>
      <c r="D584" s="12"/>
      <c r="E584" s="12"/>
      <c r="F584" s="11"/>
    </row>
    <row r="585">
      <c r="B585" s="12"/>
      <c r="C585" s="12"/>
      <c r="D585" s="12"/>
      <c r="E585" s="12"/>
      <c r="F585" s="11"/>
    </row>
    <row r="586">
      <c r="B586" s="12"/>
      <c r="C586" s="12"/>
      <c r="D586" s="12"/>
      <c r="E586" s="12"/>
      <c r="F586" s="11"/>
    </row>
    <row r="587">
      <c r="B587" s="12"/>
      <c r="C587" s="12"/>
      <c r="D587" s="12"/>
      <c r="E587" s="12"/>
      <c r="F587" s="11"/>
    </row>
    <row r="588">
      <c r="B588" s="12"/>
      <c r="C588" s="12"/>
      <c r="D588" s="12"/>
      <c r="E588" s="12"/>
      <c r="F588" s="11"/>
    </row>
    <row r="589">
      <c r="B589" s="12"/>
      <c r="C589" s="12"/>
      <c r="D589" s="12"/>
      <c r="E589" s="12"/>
      <c r="F589" s="11"/>
    </row>
    <row r="590">
      <c r="B590" s="12"/>
      <c r="C590" s="12"/>
      <c r="D590" s="12"/>
      <c r="E590" s="12"/>
      <c r="F590" s="11"/>
    </row>
    <row r="591">
      <c r="B591" s="12"/>
      <c r="C591" s="12"/>
      <c r="D591" s="12"/>
      <c r="E591" s="12"/>
      <c r="F591" s="11"/>
    </row>
    <row r="592">
      <c r="B592" s="12"/>
      <c r="C592" s="12"/>
      <c r="D592" s="12"/>
      <c r="E592" s="12"/>
      <c r="F592" s="11"/>
    </row>
    <row r="593">
      <c r="B593" s="12"/>
      <c r="C593" s="12"/>
      <c r="D593" s="12"/>
      <c r="E593" s="12"/>
      <c r="F593" s="11"/>
    </row>
    <row r="594">
      <c r="B594" s="12"/>
      <c r="C594" s="12"/>
      <c r="D594" s="12"/>
      <c r="E594" s="12"/>
      <c r="F594" s="11"/>
    </row>
    <row r="595">
      <c r="B595" s="12"/>
      <c r="C595" s="12"/>
      <c r="D595" s="12"/>
      <c r="E595" s="12"/>
      <c r="F595" s="11"/>
    </row>
    <row r="596">
      <c r="B596" s="12"/>
      <c r="C596" s="12"/>
      <c r="D596" s="12"/>
      <c r="E596" s="12"/>
      <c r="F596" s="11"/>
    </row>
    <row r="597">
      <c r="B597" s="12"/>
      <c r="C597" s="12"/>
      <c r="D597" s="12"/>
      <c r="E597" s="12"/>
      <c r="F597" s="11"/>
    </row>
    <row r="598">
      <c r="B598" s="12"/>
      <c r="C598" s="12"/>
      <c r="D598" s="12"/>
      <c r="E598" s="12"/>
      <c r="F598" s="11"/>
    </row>
    <row r="599">
      <c r="B599" s="12"/>
      <c r="C599" s="12"/>
      <c r="D599" s="12"/>
      <c r="E599" s="12"/>
      <c r="F599" s="11"/>
    </row>
    <row r="600">
      <c r="B600" s="12"/>
      <c r="C600" s="12"/>
      <c r="D600" s="12"/>
      <c r="E600" s="12"/>
      <c r="F600" s="11"/>
    </row>
    <row r="601">
      <c r="B601" s="12"/>
      <c r="C601" s="12"/>
      <c r="D601" s="12"/>
      <c r="E601" s="12"/>
      <c r="F601" s="11"/>
    </row>
    <row r="602">
      <c r="B602" s="12"/>
      <c r="C602" s="12"/>
      <c r="D602" s="12"/>
      <c r="E602" s="12"/>
      <c r="F602" s="11"/>
    </row>
    <row r="603">
      <c r="B603" s="12"/>
      <c r="C603" s="12"/>
      <c r="D603" s="12"/>
      <c r="E603" s="12"/>
      <c r="F603" s="11"/>
    </row>
    <row r="604">
      <c r="B604" s="12"/>
      <c r="C604" s="12"/>
      <c r="D604" s="12"/>
      <c r="E604" s="12"/>
      <c r="F604" s="11"/>
    </row>
    <row r="605">
      <c r="B605" s="12"/>
      <c r="C605" s="12"/>
      <c r="D605" s="12"/>
      <c r="E605" s="12"/>
      <c r="F605" s="11"/>
    </row>
    <row r="606">
      <c r="B606" s="12"/>
      <c r="C606" s="12"/>
      <c r="D606" s="12"/>
      <c r="E606" s="12"/>
      <c r="F606" s="11"/>
    </row>
    <row r="607">
      <c r="B607" s="12"/>
      <c r="C607" s="12"/>
      <c r="D607" s="12"/>
      <c r="E607" s="12"/>
      <c r="F607" s="11"/>
    </row>
    <row r="608">
      <c r="B608" s="12"/>
      <c r="C608" s="12"/>
      <c r="D608" s="12"/>
      <c r="E608" s="12"/>
      <c r="F608" s="11"/>
    </row>
    <row r="609">
      <c r="B609" s="12"/>
      <c r="C609" s="12"/>
      <c r="D609" s="12"/>
      <c r="E609" s="12"/>
      <c r="F609" s="11"/>
    </row>
    <row r="610">
      <c r="B610" s="12"/>
      <c r="C610" s="12"/>
      <c r="D610" s="12"/>
      <c r="E610" s="12"/>
      <c r="F610" s="11"/>
    </row>
    <row r="611">
      <c r="B611" s="12"/>
      <c r="C611" s="12"/>
      <c r="D611" s="12"/>
      <c r="E611" s="12"/>
      <c r="F611" s="11"/>
    </row>
    <row r="612">
      <c r="B612" s="12"/>
      <c r="C612" s="12"/>
      <c r="D612" s="12"/>
      <c r="E612" s="12"/>
      <c r="F612" s="11"/>
    </row>
    <row r="613">
      <c r="B613" s="12"/>
      <c r="C613" s="12"/>
      <c r="D613" s="12"/>
      <c r="E613" s="12"/>
      <c r="F613" s="11"/>
    </row>
    <row r="614">
      <c r="B614" s="12"/>
      <c r="C614" s="12"/>
      <c r="D614" s="12"/>
      <c r="E614" s="12"/>
      <c r="F614" s="11"/>
    </row>
    <row r="615">
      <c r="B615" s="12"/>
      <c r="C615" s="12"/>
      <c r="D615" s="12"/>
      <c r="E615" s="12"/>
      <c r="F615" s="11"/>
    </row>
    <row r="616">
      <c r="B616" s="12"/>
      <c r="C616" s="12"/>
      <c r="D616" s="12"/>
      <c r="E616" s="12"/>
      <c r="F616" s="11"/>
    </row>
    <row r="617">
      <c r="B617" s="12"/>
      <c r="C617" s="12"/>
      <c r="D617" s="12"/>
      <c r="E617" s="12"/>
      <c r="F617" s="11"/>
    </row>
    <row r="618">
      <c r="B618" s="12"/>
      <c r="C618" s="12"/>
      <c r="D618" s="12"/>
      <c r="E618" s="12"/>
      <c r="F618" s="11"/>
    </row>
    <row r="619">
      <c r="B619" s="12"/>
      <c r="C619" s="12"/>
      <c r="D619" s="12"/>
      <c r="E619" s="12"/>
      <c r="F619" s="11"/>
    </row>
    <row r="620">
      <c r="B620" s="12"/>
      <c r="C620" s="12"/>
      <c r="D620" s="12"/>
      <c r="E620" s="12"/>
      <c r="F620" s="11"/>
    </row>
    <row r="621">
      <c r="B621" s="12"/>
      <c r="C621" s="12"/>
      <c r="D621" s="12"/>
      <c r="E621" s="12"/>
      <c r="F621" s="11"/>
    </row>
    <row r="622">
      <c r="B622" s="12"/>
      <c r="C622" s="12"/>
      <c r="D622" s="12"/>
      <c r="E622" s="12"/>
      <c r="F622" s="11"/>
    </row>
    <row r="623">
      <c r="B623" s="12"/>
      <c r="C623" s="12"/>
      <c r="D623" s="12"/>
      <c r="E623" s="12"/>
      <c r="F623" s="11"/>
    </row>
    <row r="624">
      <c r="B624" s="12"/>
      <c r="C624" s="12"/>
      <c r="D624" s="12"/>
      <c r="E624" s="12"/>
      <c r="F624" s="11"/>
    </row>
    <row r="625">
      <c r="B625" s="12"/>
      <c r="C625" s="12"/>
      <c r="D625" s="12"/>
      <c r="E625" s="12"/>
      <c r="F625" s="11"/>
    </row>
    <row r="626">
      <c r="B626" s="12"/>
      <c r="C626" s="12"/>
      <c r="D626" s="12"/>
      <c r="E626" s="12"/>
      <c r="F626" s="11"/>
    </row>
    <row r="627">
      <c r="B627" s="12"/>
      <c r="C627" s="12"/>
      <c r="D627" s="12"/>
      <c r="E627" s="12"/>
      <c r="F627" s="11"/>
    </row>
    <row r="628">
      <c r="B628" s="12"/>
      <c r="C628" s="12"/>
      <c r="D628" s="12"/>
      <c r="E628" s="12"/>
      <c r="F628" s="11"/>
    </row>
    <row r="629">
      <c r="B629" s="12"/>
      <c r="C629" s="12"/>
      <c r="D629" s="12"/>
      <c r="E629" s="12"/>
      <c r="F629" s="11"/>
    </row>
    <row r="630">
      <c r="B630" s="12"/>
      <c r="C630" s="12"/>
      <c r="D630" s="12"/>
      <c r="E630" s="12"/>
      <c r="F630" s="11"/>
    </row>
    <row r="631">
      <c r="B631" s="12"/>
      <c r="C631" s="12"/>
      <c r="D631" s="12"/>
      <c r="E631" s="12"/>
      <c r="F631" s="11"/>
    </row>
    <row r="632">
      <c r="B632" s="12"/>
      <c r="C632" s="12"/>
      <c r="D632" s="12"/>
      <c r="E632" s="12"/>
      <c r="F632" s="11"/>
    </row>
    <row r="633">
      <c r="B633" s="12"/>
      <c r="C633" s="12"/>
      <c r="D633" s="12"/>
      <c r="E633" s="12"/>
      <c r="F633" s="11"/>
    </row>
    <row r="634">
      <c r="B634" s="12"/>
      <c r="C634" s="12"/>
      <c r="D634" s="12"/>
      <c r="E634" s="12"/>
      <c r="F634" s="11"/>
    </row>
    <row r="635">
      <c r="B635" s="12"/>
      <c r="C635" s="12"/>
      <c r="D635" s="12"/>
      <c r="E635" s="12"/>
      <c r="F635" s="11"/>
    </row>
    <row r="636">
      <c r="B636" s="12"/>
      <c r="C636" s="12"/>
      <c r="D636" s="12"/>
      <c r="E636" s="12"/>
      <c r="F636" s="11"/>
    </row>
    <row r="637">
      <c r="B637" s="12"/>
      <c r="C637" s="12"/>
      <c r="D637" s="12"/>
      <c r="E637" s="12"/>
      <c r="F637" s="11"/>
    </row>
    <row r="638">
      <c r="B638" s="12"/>
      <c r="C638" s="12"/>
      <c r="D638" s="12"/>
      <c r="E638" s="12"/>
      <c r="F638" s="11"/>
    </row>
    <row r="639">
      <c r="B639" s="12"/>
      <c r="C639" s="12"/>
      <c r="D639" s="12"/>
      <c r="E639" s="12"/>
      <c r="F639" s="11"/>
    </row>
    <row r="640">
      <c r="B640" s="12"/>
      <c r="C640" s="12"/>
      <c r="D640" s="12"/>
      <c r="E640" s="12"/>
      <c r="F640" s="11"/>
    </row>
    <row r="641">
      <c r="B641" s="12"/>
      <c r="C641" s="12"/>
      <c r="D641" s="12"/>
      <c r="E641" s="12"/>
      <c r="F641" s="11"/>
    </row>
    <row r="642">
      <c r="B642" s="12"/>
      <c r="C642" s="12"/>
      <c r="D642" s="12"/>
      <c r="E642" s="12"/>
      <c r="F642" s="11"/>
    </row>
    <row r="643">
      <c r="B643" s="12"/>
      <c r="C643" s="12"/>
      <c r="D643" s="12"/>
      <c r="E643" s="12"/>
      <c r="F643" s="11"/>
    </row>
    <row r="644">
      <c r="B644" s="12"/>
      <c r="C644" s="12"/>
      <c r="D644" s="12"/>
      <c r="E644" s="12"/>
      <c r="F644" s="11"/>
    </row>
    <row r="645">
      <c r="B645" s="12"/>
      <c r="C645" s="12"/>
      <c r="D645" s="12"/>
      <c r="E645" s="12"/>
      <c r="F645" s="11"/>
    </row>
    <row r="646">
      <c r="B646" s="12"/>
      <c r="C646" s="12"/>
      <c r="D646" s="12"/>
      <c r="E646" s="12"/>
      <c r="F646" s="11"/>
    </row>
    <row r="647">
      <c r="B647" s="12"/>
      <c r="C647" s="12"/>
      <c r="D647" s="12"/>
      <c r="E647" s="12"/>
      <c r="F647" s="11"/>
    </row>
    <row r="648">
      <c r="B648" s="12"/>
      <c r="C648" s="12"/>
      <c r="D648" s="12"/>
      <c r="E648" s="12"/>
      <c r="F648" s="11"/>
    </row>
    <row r="649">
      <c r="B649" s="12"/>
      <c r="C649" s="12"/>
      <c r="D649" s="12"/>
      <c r="E649" s="12"/>
      <c r="F649" s="11"/>
    </row>
    <row r="650">
      <c r="B650" s="12"/>
      <c r="C650" s="12"/>
      <c r="D650" s="12"/>
      <c r="E650" s="12"/>
      <c r="F650" s="11"/>
    </row>
    <row r="651">
      <c r="B651" s="12"/>
      <c r="C651" s="12"/>
      <c r="D651" s="12"/>
      <c r="E651" s="12"/>
      <c r="F651" s="11"/>
    </row>
    <row r="652">
      <c r="B652" s="12"/>
      <c r="C652" s="12"/>
      <c r="D652" s="12"/>
      <c r="E652" s="12"/>
      <c r="F652" s="11"/>
    </row>
    <row r="653">
      <c r="B653" s="12"/>
      <c r="C653" s="12"/>
      <c r="D653" s="12"/>
      <c r="E653" s="12"/>
      <c r="F653" s="11"/>
    </row>
    <row r="654">
      <c r="B654" s="12"/>
      <c r="C654" s="12"/>
      <c r="D654" s="12"/>
      <c r="E654" s="12"/>
      <c r="F654" s="11"/>
    </row>
    <row r="655">
      <c r="B655" s="12"/>
      <c r="C655" s="12"/>
      <c r="D655" s="12"/>
      <c r="E655" s="12"/>
      <c r="F655" s="11"/>
    </row>
    <row r="656">
      <c r="B656" s="12"/>
      <c r="C656" s="12"/>
      <c r="D656" s="12"/>
      <c r="E656" s="12"/>
      <c r="F656" s="11"/>
    </row>
    <row r="657">
      <c r="B657" s="12"/>
      <c r="C657" s="12"/>
      <c r="D657" s="12"/>
      <c r="E657" s="12"/>
      <c r="F657" s="11"/>
    </row>
    <row r="658">
      <c r="B658" s="12"/>
      <c r="C658" s="12"/>
      <c r="D658" s="12"/>
      <c r="E658" s="12"/>
      <c r="F658" s="11"/>
    </row>
    <row r="659">
      <c r="B659" s="12"/>
      <c r="C659" s="12"/>
      <c r="D659" s="12"/>
      <c r="E659" s="12"/>
      <c r="F659" s="11"/>
    </row>
    <row r="660">
      <c r="B660" s="12"/>
      <c r="C660" s="12"/>
      <c r="D660" s="12"/>
      <c r="E660" s="12"/>
      <c r="F660" s="11"/>
    </row>
    <row r="661">
      <c r="B661" s="12"/>
      <c r="C661" s="12"/>
      <c r="D661" s="12"/>
      <c r="E661" s="12"/>
      <c r="F661" s="11"/>
    </row>
    <row r="662">
      <c r="B662" s="12"/>
      <c r="C662" s="12"/>
      <c r="D662" s="12"/>
      <c r="E662" s="12"/>
      <c r="F662" s="11"/>
    </row>
    <row r="663">
      <c r="B663" s="12"/>
      <c r="C663" s="12"/>
      <c r="D663" s="12"/>
      <c r="E663" s="12"/>
      <c r="F663" s="11"/>
    </row>
    <row r="664">
      <c r="B664" s="12"/>
      <c r="C664" s="12"/>
      <c r="D664" s="12"/>
      <c r="E664" s="12"/>
      <c r="F664" s="11"/>
    </row>
    <row r="665">
      <c r="B665" s="12"/>
      <c r="C665" s="12"/>
      <c r="D665" s="12"/>
      <c r="E665" s="12"/>
      <c r="F665" s="11"/>
    </row>
    <row r="666">
      <c r="B666" s="12"/>
      <c r="C666" s="12"/>
      <c r="D666" s="12"/>
      <c r="E666" s="12"/>
      <c r="F666" s="11"/>
    </row>
    <row r="667">
      <c r="B667" s="12"/>
      <c r="C667" s="12"/>
      <c r="D667" s="12"/>
      <c r="E667" s="12"/>
      <c r="F667" s="11"/>
    </row>
    <row r="668">
      <c r="B668" s="12"/>
      <c r="C668" s="12"/>
      <c r="D668" s="12"/>
      <c r="E668" s="12"/>
      <c r="F668" s="11"/>
    </row>
    <row r="669">
      <c r="B669" s="12"/>
      <c r="C669" s="12"/>
      <c r="D669" s="12"/>
      <c r="E669" s="12"/>
      <c r="F669" s="11"/>
    </row>
    <row r="670">
      <c r="B670" s="12"/>
      <c r="C670" s="12"/>
      <c r="D670" s="12"/>
      <c r="E670" s="12"/>
      <c r="F670" s="11"/>
    </row>
    <row r="671">
      <c r="B671" s="12"/>
      <c r="C671" s="12"/>
      <c r="D671" s="12"/>
      <c r="E671" s="12"/>
      <c r="F671" s="11"/>
    </row>
    <row r="672">
      <c r="B672" s="12"/>
      <c r="C672" s="12"/>
      <c r="D672" s="12"/>
      <c r="E672" s="12"/>
      <c r="F672" s="11"/>
    </row>
    <row r="673">
      <c r="B673" s="12"/>
      <c r="C673" s="12"/>
      <c r="D673" s="12"/>
      <c r="E673" s="12"/>
      <c r="F673" s="11"/>
    </row>
    <row r="674">
      <c r="B674" s="12"/>
      <c r="C674" s="12"/>
      <c r="D674" s="12"/>
      <c r="E674" s="12"/>
      <c r="F674" s="11"/>
    </row>
    <row r="675">
      <c r="B675" s="12"/>
      <c r="C675" s="12"/>
      <c r="D675" s="12"/>
      <c r="E675" s="12"/>
      <c r="F675" s="11"/>
    </row>
    <row r="676">
      <c r="B676" s="12"/>
      <c r="C676" s="12"/>
      <c r="D676" s="12"/>
      <c r="E676" s="12"/>
      <c r="F676" s="11"/>
    </row>
    <row r="677">
      <c r="B677" s="12"/>
      <c r="C677" s="12"/>
      <c r="D677" s="12"/>
      <c r="E677" s="12"/>
      <c r="F677" s="11"/>
    </row>
    <row r="678">
      <c r="B678" s="12"/>
      <c r="C678" s="12"/>
      <c r="D678" s="12"/>
      <c r="E678" s="12"/>
      <c r="F678" s="11"/>
    </row>
    <row r="679">
      <c r="B679" s="12"/>
      <c r="C679" s="12"/>
      <c r="D679" s="12"/>
      <c r="E679" s="12"/>
      <c r="F679" s="11"/>
    </row>
    <row r="680">
      <c r="B680" s="12"/>
      <c r="C680" s="12"/>
      <c r="D680" s="12"/>
      <c r="E680" s="12"/>
      <c r="F680" s="11"/>
    </row>
    <row r="681">
      <c r="B681" s="12"/>
      <c r="C681" s="12"/>
      <c r="D681" s="12"/>
      <c r="E681" s="12"/>
      <c r="F681" s="11"/>
    </row>
    <row r="682">
      <c r="B682" s="12"/>
      <c r="C682" s="12"/>
      <c r="D682" s="12"/>
      <c r="E682" s="12"/>
      <c r="F682" s="11"/>
    </row>
    <row r="683">
      <c r="B683" s="12"/>
      <c r="C683" s="12"/>
      <c r="D683" s="12"/>
      <c r="E683" s="12"/>
      <c r="F683" s="11"/>
    </row>
    <row r="684">
      <c r="B684" s="12"/>
      <c r="C684" s="12"/>
      <c r="D684" s="12"/>
      <c r="E684" s="12"/>
      <c r="F684" s="11"/>
    </row>
    <row r="685">
      <c r="B685" s="12"/>
      <c r="C685" s="12"/>
      <c r="D685" s="12"/>
      <c r="E685" s="12"/>
      <c r="F685" s="11"/>
    </row>
    <row r="686">
      <c r="B686" s="12"/>
      <c r="C686" s="12"/>
      <c r="D686" s="12"/>
      <c r="E686" s="12"/>
      <c r="F686" s="11"/>
    </row>
    <row r="687">
      <c r="B687" s="12"/>
      <c r="C687" s="12"/>
      <c r="D687" s="12"/>
      <c r="E687" s="12"/>
      <c r="F687" s="11"/>
    </row>
    <row r="688">
      <c r="B688" s="12"/>
      <c r="C688" s="12"/>
      <c r="D688" s="12"/>
      <c r="E688" s="12"/>
      <c r="F688" s="11"/>
    </row>
    <row r="689">
      <c r="B689" s="12"/>
      <c r="C689" s="12"/>
      <c r="D689" s="12"/>
      <c r="E689" s="12"/>
      <c r="F689" s="11"/>
    </row>
    <row r="690">
      <c r="B690" s="12"/>
      <c r="C690" s="12"/>
      <c r="D690" s="12"/>
      <c r="E690" s="12"/>
      <c r="F690" s="11"/>
    </row>
    <row r="691">
      <c r="B691" s="12"/>
      <c r="C691" s="12"/>
      <c r="D691" s="12"/>
      <c r="E691" s="12"/>
      <c r="F691" s="11"/>
    </row>
    <row r="692">
      <c r="B692" s="12"/>
      <c r="C692" s="12"/>
      <c r="D692" s="12"/>
      <c r="E692" s="12"/>
      <c r="F692" s="11"/>
    </row>
    <row r="693">
      <c r="B693" s="12"/>
      <c r="C693" s="12"/>
      <c r="D693" s="12"/>
      <c r="E693" s="12"/>
      <c r="F693" s="11"/>
    </row>
    <row r="694">
      <c r="B694" s="12"/>
      <c r="C694" s="12"/>
      <c r="D694" s="12"/>
      <c r="E694" s="12"/>
      <c r="F694" s="11"/>
    </row>
    <row r="695">
      <c r="B695" s="12"/>
      <c r="C695" s="12"/>
      <c r="D695" s="12"/>
      <c r="E695" s="12"/>
      <c r="F695" s="11"/>
    </row>
    <row r="696">
      <c r="B696" s="12"/>
      <c r="C696" s="12"/>
      <c r="D696" s="12"/>
      <c r="E696" s="12"/>
      <c r="F696" s="11"/>
    </row>
    <row r="697">
      <c r="B697" s="12"/>
      <c r="C697" s="12"/>
      <c r="D697" s="12"/>
      <c r="E697" s="12"/>
      <c r="F697" s="11"/>
    </row>
    <row r="698">
      <c r="B698" s="12"/>
      <c r="C698" s="12"/>
      <c r="D698" s="12"/>
      <c r="E698" s="12"/>
      <c r="F698" s="11"/>
    </row>
    <row r="699">
      <c r="B699" s="12"/>
      <c r="C699" s="12"/>
      <c r="D699" s="12"/>
      <c r="E699" s="12"/>
      <c r="F699" s="11"/>
    </row>
    <row r="700">
      <c r="B700" s="12"/>
      <c r="C700" s="12"/>
      <c r="D700" s="12"/>
      <c r="E700" s="12"/>
      <c r="F700" s="11"/>
    </row>
    <row r="701">
      <c r="B701" s="12"/>
      <c r="C701" s="12"/>
      <c r="D701" s="12"/>
      <c r="E701" s="12"/>
      <c r="F701" s="11"/>
    </row>
    <row r="702">
      <c r="B702" s="12"/>
      <c r="C702" s="12"/>
      <c r="D702" s="12"/>
      <c r="E702" s="12"/>
      <c r="F702" s="11"/>
    </row>
    <row r="703">
      <c r="B703" s="12"/>
      <c r="C703" s="12"/>
      <c r="D703" s="12"/>
      <c r="E703" s="12"/>
      <c r="F703" s="11"/>
    </row>
    <row r="704">
      <c r="B704" s="12"/>
      <c r="C704" s="12"/>
      <c r="D704" s="12"/>
      <c r="E704" s="12"/>
      <c r="F704" s="11"/>
    </row>
    <row r="705">
      <c r="B705" s="12"/>
      <c r="C705" s="12"/>
      <c r="D705" s="12"/>
      <c r="E705" s="12"/>
      <c r="F705" s="11"/>
    </row>
    <row r="706">
      <c r="B706" s="12"/>
      <c r="C706" s="12"/>
      <c r="D706" s="12"/>
      <c r="E706" s="12"/>
      <c r="F706" s="11"/>
    </row>
    <row r="707">
      <c r="B707" s="12"/>
      <c r="C707" s="12"/>
      <c r="D707" s="12"/>
      <c r="E707" s="12"/>
      <c r="F707" s="11"/>
    </row>
    <row r="708">
      <c r="B708" s="12"/>
      <c r="C708" s="12"/>
      <c r="D708" s="12"/>
      <c r="E708" s="12"/>
      <c r="F708" s="11"/>
    </row>
    <row r="709">
      <c r="B709" s="12"/>
      <c r="C709" s="12"/>
      <c r="D709" s="12"/>
      <c r="E709" s="12"/>
      <c r="F709" s="11"/>
    </row>
    <row r="710">
      <c r="B710" s="12"/>
      <c r="C710" s="12"/>
      <c r="D710" s="12"/>
      <c r="E710" s="12"/>
      <c r="F710" s="11"/>
    </row>
    <row r="711">
      <c r="B711" s="12"/>
      <c r="C711" s="12"/>
      <c r="D711" s="12"/>
      <c r="E711" s="12"/>
      <c r="F711" s="11"/>
    </row>
    <row r="712">
      <c r="B712" s="12"/>
      <c r="C712" s="12"/>
      <c r="D712" s="12"/>
      <c r="E712" s="12"/>
      <c r="F712" s="11"/>
    </row>
    <row r="713">
      <c r="B713" s="12"/>
      <c r="C713" s="12"/>
      <c r="D713" s="12"/>
      <c r="E713" s="12"/>
      <c r="F713" s="11"/>
    </row>
    <row r="714">
      <c r="B714" s="12"/>
      <c r="C714" s="12"/>
      <c r="D714" s="12"/>
      <c r="E714" s="12"/>
      <c r="F714" s="11"/>
    </row>
    <row r="715">
      <c r="B715" s="12"/>
      <c r="C715" s="12"/>
      <c r="D715" s="12"/>
      <c r="E715" s="12"/>
      <c r="F715" s="11"/>
    </row>
    <row r="716">
      <c r="B716" s="12"/>
      <c r="C716" s="12"/>
      <c r="D716" s="12"/>
      <c r="E716" s="12"/>
      <c r="F716" s="11"/>
    </row>
    <row r="717">
      <c r="B717" s="12"/>
      <c r="C717" s="12"/>
      <c r="D717" s="12"/>
      <c r="E717" s="12"/>
      <c r="F717" s="11"/>
    </row>
    <row r="718">
      <c r="B718" s="12"/>
      <c r="C718" s="12"/>
      <c r="D718" s="12"/>
      <c r="E718" s="12"/>
      <c r="F718" s="11"/>
    </row>
    <row r="719">
      <c r="B719" s="12"/>
      <c r="C719" s="12"/>
      <c r="D719" s="12"/>
      <c r="E719" s="12"/>
      <c r="F719" s="11"/>
    </row>
    <row r="720">
      <c r="B720" s="12"/>
      <c r="C720" s="12"/>
      <c r="D720" s="12"/>
      <c r="E720" s="12"/>
      <c r="F720" s="11"/>
    </row>
    <row r="721">
      <c r="B721" s="12"/>
      <c r="C721" s="12"/>
      <c r="D721" s="12"/>
      <c r="E721" s="12"/>
      <c r="F721" s="11"/>
    </row>
    <row r="722">
      <c r="B722" s="12"/>
      <c r="C722" s="12"/>
      <c r="D722" s="12"/>
      <c r="E722" s="12"/>
      <c r="F722" s="11"/>
    </row>
    <row r="723">
      <c r="B723" s="12"/>
      <c r="C723" s="12"/>
      <c r="D723" s="12"/>
      <c r="E723" s="12"/>
      <c r="F723" s="11"/>
    </row>
    <row r="724">
      <c r="B724" s="12"/>
      <c r="C724" s="12"/>
      <c r="D724" s="12"/>
      <c r="E724" s="12"/>
      <c r="F724" s="11"/>
    </row>
    <row r="725">
      <c r="B725" s="12"/>
      <c r="C725" s="12"/>
      <c r="D725" s="12"/>
      <c r="E725" s="12"/>
      <c r="F725" s="11"/>
    </row>
    <row r="726">
      <c r="B726" s="12"/>
      <c r="C726" s="12"/>
      <c r="D726" s="12"/>
      <c r="E726" s="12"/>
      <c r="F726" s="11"/>
    </row>
    <row r="727">
      <c r="B727" s="12"/>
      <c r="C727" s="12"/>
      <c r="D727" s="12"/>
      <c r="E727" s="12"/>
      <c r="F727" s="11"/>
    </row>
    <row r="728">
      <c r="B728" s="12"/>
      <c r="C728" s="12"/>
      <c r="D728" s="12"/>
      <c r="E728" s="12"/>
      <c r="F728" s="11"/>
    </row>
    <row r="729">
      <c r="B729" s="12"/>
      <c r="C729" s="12"/>
      <c r="D729" s="12"/>
      <c r="E729" s="12"/>
      <c r="F729" s="11"/>
    </row>
    <row r="730">
      <c r="B730" s="12"/>
      <c r="C730" s="12"/>
      <c r="D730" s="12"/>
      <c r="E730" s="12"/>
      <c r="F730" s="11"/>
    </row>
    <row r="731">
      <c r="B731" s="12"/>
      <c r="C731" s="12"/>
      <c r="D731" s="12"/>
      <c r="E731" s="12"/>
      <c r="F731" s="11"/>
    </row>
    <row r="732">
      <c r="B732" s="12"/>
      <c r="C732" s="12"/>
      <c r="D732" s="12"/>
      <c r="E732" s="12"/>
      <c r="F732" s="11"/>
    </row>
    <row r="733">
      <c r="B733" s="12"/>
      <c r="C733" s="12"/>
      <c r="D733" s="12"/>
      <c r="E733" s="12"/>
      <c r="F733" s="11"/>
    </row>
    <row r="734">
      <c r="B734" s="12"/>
      <c r="C734" s="12"/>
      <c r="D734" s="12"/>
      <c r="E734" s="12"/>
      <c r="F734" s="11"/>
    </row>
    <row r="735">
      <c r="B735" s="12"/>
      <c r="C735" s="12"/>
      <c r="D735" s="12"/>
      <c r="E735" s="12"/>
      <c r="F735" s="11"/>
    </row>
    <row r="736">
      <c r="B736" s="12"/>
      <c r="C736" s="12"/>
      <c r="D736" s="12"/>
      <c r="E736" s="12"/>
      <c r="F736" s="11"/>
    </row>
    <row r="737">
      <c r="B737" s="12"/>
      <c r="C737" s="12"/>
      <c r="D737" s="12"/>
      <c r="E737" s="12"/>
      <c r="F737" s="11"/>
    </row>
    <row r="738">
      <c r="B738" s="12"/>
      <c r="C738" s="12"/>
      <c r="D738" s="12"/>
      <c r="E738" s="12"/>
      <c r="F738" s="11"/>
    </row>
    <row r="739">
      <c r="B739" s="12"/>
      <c r="C739" s="12"/>
      <c r="D739" s="12"/>
      <c r="E739" s="12"/>
      <c r="F739" s="11"/>
    </row>
    <row r="740">
      <c r="B740" s="12"/>
      <c r="C740" s="12"/>
      <c r="D740" s="12"/>
      <c r="E740" s="12"/>
      <c r="F740" s="11"/>
    </row>
    <row r="741">
      <c r="B741" s="12"/>
      <c r="C741" s="12"/>
      <c r="D741" s="12"/>
      <c r="E741" s="12"/>
      <c r="F741" s="11"/>
    </row>
    <row r="742">
      <c r="B742" s="12"/>
      <c r="C742" s="12"/>
      <c r="D742" s="12"/>
      <c r="E742" s="12"/>
      <c r="F742" s="11"/>
    </row>
    <row r="743">
      <c r="B743" s="12"/>
      <c r="C743" s="12"/>
      <c r="D743" s="12"/>
      <c r="E743" s="12"/>
      <c r="F743" s="11"/>
    </row>
    <row r="744">
      <c r="B744" s="12"/>
      <c r="C744" s="12"/>
      <c r="D744" s="12"/>
      <c r="E744" s="12"/>
      <c r="F744" s="11"/>
    </row>
    <row r="745">
      <c r="B745" s="12"/>
      <c r="C745" s="12"/>
      <c r="D745" s="12"/>
      <c r="E745" s="12"/>
      <c r="F745" s="11"/>
    </row>
    <row r="746">
      <c r="B746" s="12"/>
      <c r="C746" s="12"/>
      <c r="D746" s="12"/>
      <c r="E746" s="12"/>
      <c r="F746" s="11"/>
    </row>
    <row r="747">
      <c r="B747" s="12"/>
      <c r="C747" s="12"/>
      <c r="D747" s="12"/>
      <c r="E747" s="12"/>
      <c r="F747" s="11"/>
    </row>
    <row r="748">
      <c r="B748" s="12"/>
      <c r="C748" s="12"/>
      <c r="D748" s="12"/>
      <c r="E748" s="12"/>
      <c r="F748" s="11"/>
    </row>
    <row r="749">
      <c r="B749" s="12"/>
      <c r="C749" s="12"/>
      <c r="D749" s="12"/>
      <c r="E749" s="12"/>
      <c r="F749" s="11"/>
    </row>
    <row r="750">
      <c r="B750" s="12"/>
      <c r="C750" s="12"/>
      <c r="D750" s="12"/>
      <c r="E750" s="12"/>
      <c r="F750" s="11"/>
    </row>
    <row r="751">
      <c r="B751" s="12"/>
      <c r="C751" s="12"/>
      <c r="D751" s="12"/>
      <c r="E751" s="12"/>
      <c r="F751" s="11"/>
    </row>
    <row r="752">
      <c r="B752" s="12"/>
      <c r="C752" s="12"/>
      <c r="D752" s="12"/>
      <c r="E752" s="12"/>
      <c r="F752" s="11"/>
    </row>
    <row r="753">
      <c r="B753" s="12"/>
      <c r="C753" s="12"/>
      <c r="D753" s="12"/>
      <c r="E753" s="12"/>
      <c r="F753" s="11"/>
    </row>
    <row r="754">
      <c r="B754" s="12"/>
      <c r="C754" s="12"/>
      <c r="D754" s="12"/>
      <c r="E754" s="12"/>
      <c r="F754" s="11"/>
    </row>
    <row r="755">
      <c r="B755" s="12"/>
      <c r="C755" s="12"/>
      <c r="D755" s="12"/>
      <c r="E755" s="12"/>
      <c r="F755" s="11"/>
    </row>
    <row r="756">
      <c r="B756" s="12"/>
      <c r="C756" s="12"/>
      <c r="D756" s="12"/>
      <c r="E756" s="12"/>
      <c r="F756" s="11"/>
    </row>
    <row r="757">
      <c r="B757" s="12"/>
      <c r="C757" s="12"/>
      <c r="D757" s="12"/>
      <c r="E757" s="12"/>
      <c r="F757" s="11"/>
    </row>
    <row r="758">
      <c r="B758" s="12"/>
      <c r="C758" s="12"/>
      <c r="D758" s="12"/>
      <c r="E758" s="12"/>
      <c r="F758" s="11"/>
    </row>
    <row r="759">
      <c r="B759" s="12"/>
      <c r="C759" s="12"/>
      <c r="D759" s="12"/>
      <c r="E759" s="12"/>
      <c r="F759" s="11"/>
    </row>
    <row r="760">
      <c r="B760" s="12"/>
      <c r="C760" s="12"/>
      <c r="D760" s="12"/>
      <c r="E760" s="12"/>
      <c r="F760" s="11"/>
    </row>
    <row r="761">
      <c r="B761" s="12"/>
      <c r="C761" s="12"/>
      <c r="D761" s="12"/>
      <c r="E761" s="12"/>
      <c r="F761" s="11"/>
    </row>
    <row r="762">
      <c r="B762" s="12"/>
      <c r="C762" s="12"/>
      <c r="D762" s="12"/>
      <c r="E762" s="12"/>
      <c r="F762" s="11"/>
    </row>
    <row r="763">
      <c r="B763" s="12"/>
      <c r="C763" s="12"/>
      <c r="D763" s="12"/>
      <c r="E763" s="12"/>
      <c r="F763" s="11"/>
    </row>
    <row r="764">
      <c r="B764" s="12"/>
      <c r="C764" s="12"/>
      <c r="D764" s="12"/>
      <c r="E764" s="12"/>
      <c r="F764" s="11"/>
    </row>
    <row r="765">
      <c r="B765" s="12"/>
      <c r="C765" s="12"/>
      <c r="D765" s="12"/>
      <c r="E765" s="12"/>
      <c r="F765" s="11"/>
    </row>
    <row r="766">
      <c r="B766" s="12"/>
      <c r="C766" s="12"/>
      <c r="D766" s="12"/>
      <c r="E766" s="12"/>
      <c r="F766" s="11"/>
    </row>
    <row r="767">
      <c r="B767" s="12"/>
      <c r="C767" s="12"/>
      <c r="D767" s="12"/>
      <c r="E767" s="12"/>
      <c r="F767" s="11"/>
    </row>
    <row r="768">
      <c r="B768" s="12"/>
      <c r="C768" s="12"/>
      <c r="D768" s="12"/>
      <c r="E768" s="12"/>
      <c r="F768" s="11"/>
    </row>
    <row r="769">
      <c r="B769" s="12"/>
      <c r="C769" s="12"/>
      <c r="D769" s="12"/>
      <c r="E769" s="12"/>
      <c r="F769" s="11"/>
    </row>
    <row r="770">
      <c r="B770" s="12"/>
      <c r="C770" s="12"/>
      <c r="D770" s="12"/>
      <c r="E770" s="12"/>
      <c r="F770" s="11"/>
    </row>
    <row r="771">
      <c r="B771" s="12"/>
      <c r="C771" s="12"/>
      <c r="D771" s="12"/>
      <c r="E771" s="12"/>
      <c r="F771" s="11"/>
    </row>
    <row r="772">
      <c r="B772" s="12"/>
      <c r="C772" s="12"/>
      <c r="D772" s="12"/>
      <c r="E772" s="12"/>
      <c r="F772" s="11"/>
    </row>
    <row r="773">
      <c r="B773" s="12"/>
      <c r="C773" s="12"/>
      <c r="D773" s="12"/>
      <c r="E773" s="12"/>
      <c r="F773" s="11"/>
    </row>
    <row r="774">
      <c r="B774" s="12"/>
      <c r="C774" s="12"/>
      <c r="D774" s="12"/>
      <c r="E774" s="12"/>
      <c r="F774" s="11"/>
    </row>
    <row r="775">
      <c r="B775" s="12"/>
      <c r="C775" s="12"/>
      <c r="D775" s="12"/>
      <c r="E775" s="12"/>
      <c r="F775" s="11"/>
    </row>
    <row r="776">
      <c r="B776" s="12"/>
      <c r="C776" s="12"/>
      <c r="D776" s="12"/>
      <c r="E776" s="12"/>
      <c r="F776" s="11"/>
    </row>
    <row r="777">
      <c r="B777" s="12"/>
      <c r="C777" s="12"/>
      <c r="D777" s="12"/>
      <c r="E777" s="12"/>
      <c r="F777" s="11"/>
    </row>
    <row r="778">
      <c r="B778" s="12"/>
      <c r="C778" s="12"/>
      <c r="D778" s="12"/>
      <c r="E778" s="12"/>
      <c r="F778" s="11"/>
    </row>
    <row r="779">
      <c r="B779" s="12"/>
      <c r="C779" s="12"/>
      <c r="D779" s="12"/>
      <c r="E779" s="12"/>
      <c r="F779" s="11"/>
    </row>
    <row r="780">
      <c r="B780" s="12"/>
      <c r="C780" s="12"/>
      <c r="D780" s="12"/>
      <c r="E780" s="12"/>
      <c r="F780" s="11"/>
    </row>
    <row r="781">
      <c r="B781" s="12"/>
      <c r="C781" s="12"/>
      <c r="D781" s="12"/>
      <c r="E781" s="12"/>
      <c r="F781" s="11"/>
    </row>
    <row r="782">
      <c r="B782" s="12"/>
      <c r="C782" s="12"/>
      <c r="D782" s="12"/>
      <c r="E782" s="12"/>
      <c r="F782" s="11"/>
    </row>
    <row r="783">
      <c r="B783" s="12"/>
      <c r="C783" s="12"/>
      <c r="D783" s="12"/>
      <c r="E783" s="12"/>
      <c r="F783" s="11"/>
    </row>
    <row r="784">
      <c r="B784" s="12"/>
      <c r="C784" s="12"/>
      <c r="D784" s="12"/>
      <c r="E784" s="12"/>
      <c r="F784" s="11"/>
    </row>
    <row r="785">
      <c r="B785" s="12"/>
      <c r="C785" s="12"/>
      <c r="D785" s="12"/>
      <c r="E785" s="12"/>
      <c r="F785" s="11"/>
    </row>
    <row r="786">
      <c r="B786" s="12"/>
      <c r="C786" s="12"/>
      <c r="D786" s="12"/>
      <c r="E786" s="12"/>
      <c r="F786" s="11"/>
    </row>
    <row r="787">
      <c r="B787" s="12"/>
      <c r="C787" s="12"/>
      <c r="D787" s="12"/>
      <c r="E787" s="12"/>
      <c r="F787" s="11"/>
    </row>
    <row r="788">
      <c r="B788" s="12"/>
      <c r="C788" s="12"/>
      <c r="D788" s="12"/>
      <c r="E788" s="12"/>
      <c r="F788" s="11"/>
    </row>
    <row r="789">
      <c r="B789" s="12"/>
      <c r="C789" s="12"/>
      <c r="D789" s="12"/>
      <c r="E789" s="12"/>
      <c r="F789" s="11"/>
    </row>
    <row r="790">
      <c r="B790" s="12"/>
      <c r="C790" s="12"/>
      <c r="D790" s="12"/>
      <c r="E790" s="12"/>
      <c r="F790" s="11"/>
    </row>
    <row r="791">
      <c r="B791" s="12"/>
      <c r="C791" s="12"/>
      <c r="D791" s="12"/>
      <c r="E791" s="12"/>
      <c r="F791" s="11"/>
    </row>
    <row r="792">
      <c r="B792" s="12"/>
      <c r="C792" s="12"/>
      <c r="D792" s="12"/>
      <c r="E792" s="12"/>
      <c r="F792" s="11"/>
    </row>
    <row r="793">
      <c r="B793" s="12"/>
      <c r="C793" s="12"/>
      <c r="D793" s="12"/>
      <c r="E793" s="12"/>
      <c r="F793" s="11"/>
    </row>
    <row r="794">
      <c r="B794" s="12"/>
      <c r="C794" s="12"/>
      <c r="D794" s="12"/>
      <c r="E794" s="12"/>
      <c r="F794" s="11"/>
    </row>
    <row r="795">
      <c r="B795" s="12"/>
      <c r="C795" s="12"/>
      <c r="D795" s="12"/>
      <c r="E795" s="12"/>
      <c r="F795" s="11"/>
    </row>
    <row r="796">
      <c r="B796" s="12"/>
      <c r="C796" s="12"/>
      <c r="D796" s="12"/>
      <c r="E796" s="12"/>
      <c r="F796" s="11"/>
    </row>
    <row r="797">
      <c r="B797" s="12"/>
      <c r="C797" s="12"/>
      <c r="D797" s="12"/>
      <c r="E797" s="12"/>
      <c r="F797" s="11"/>
    </row>
    <row r="798">
      <c r="B798" s="12"/>
      <c r="C798" s="12"/>
      <c r="D798" s="12"/>
      <c r="E798" s="12"/>
      <c r="F798" s="11"/>
    </row>
    <row r="799">
      <c r="B799" s="12"/>
      <c r="C799" s="12"/>
      <c r="D799" s="12"/>
      <c r="E799" s="12"/>
      <c r="F799" s="11"/>
    </row>
    <row r="800">
      <c r="B800" s="12"/>
      <c r="C800" s="12"/>
      <c r="D800" s="12"/>
      <c r="E800" s="12"/>
      <c r="F800" s="11"/>
    </row>
    <row r="801">
      <c r="B801" s="12"/>
      <c r="C801" s="12"/>
      <c r="D801" s="12"/>
      <c r="E801" s="12"/>
      <c r="F801" s="11"/>
    </row>
    <row r="802">
      <c r="B802" s="12"/>
      <c r="C802" s="12"/>
      <c r="D802" s="12"/>
      <c r="E802" s="12"/>
      <c r="F802" s="11"/>
    </row>
    <row r="803">
      <c r="B803" s="12"/>
      <c r="C803" s="12"/>
      <c r="D803" s="12"/>
      <c r="E803" s="12"/>
      <c r="F803" s="11"/>
    </row>
    <row r="804">
      <c r="B804" s="12"/>
      <c r="C804" s="12"/>
      <c r="D804" s="12"/>
      <c r="E804" s="12"/>
      <c r="F804" s="11"/>
    </row>
    <row r="805">
      <c r="B805" s="12"/>
      <c r="C805" s="12"/>
      <c r="D805" s="12"/>
      <c r="E805" s="12"/>
      <c r="F805" s="11"/>
    </row>
    <row r="806">
      <c r="B806" s="12"/>
      <c r="C806" s="12"/>
      <c r="D806" s="12"/>
      <c r="E806" s="12"/>
      <c r="F806" s="11"/>
    </row>
    <row r="807">
      <c r="B807" s="12"/>
      <c r="C807" s="12"/>
      <c r="D807" s="12"/>
      <c r="E807" s="12"/>
      <c r="F807" s="11"/>
    </row>
    <row r="808">
      <c r="B808" s="12"/>
      <c r="C808" s="12"/>
      <c r="D808" s="12"/>
      <c r="E808" s="12"/>
      <c r="F808" s="11"/>
    </row>
    <row r="809">
      <c r="B809" s="12"/>
      <c r="C809" s="12"/>
      <c r="D809" s="12"/>
      <c r="E809" s="12"/>
      <c r="F809" s="11"/>
    </row>
    <row r="810">
      <c r="B810" s="12"/>
      <c r="C810" s="12"/>
      <c r="D810" s="12"/>
      <c r="E810" s="12"/>
      <c r="F810" s="11"/>
    </row>
    <row r="811">
      <c r="B811" s="12"/>
      <c r="C811" s="12"/>
      <c r="D811" s="12"/>
      <c r="E811" s="12"/>
      <c r="F811" s="11"/>
    </row>
    <row r="812">
      <c r="B812" s="12"/>
      <c r="C812" s="12"/>
      <c r="D812" s="12"/>
      <c r="E812" s="12"/>
      <c r="F812" s="11"/>
    </row>
    <row r="813">
      <c r="B813" s="12"/>
      <c r="C813" s="12"/>
      <c r="D813" s="12"/>
      <c r="E813" s="12"/>
      <c r="F813" s="11"/>
    </row>
    <row r="814">
      <c r="B814" s="12"/>
      <c r="C814" s="12"/>
      <c r="D814" s="12"/>
      <c r="E814" s="12"/>
      <c r="F814" s="11"/>
    </row>
    <row r="815">
      <c r="B815" s="12"/>
      <c r="C815" s="12"/>
      <c r="D815" s="12"/>
      <c r="E815" s="12"/>
      <c r="F815" s="11"/>
    </row>
    <row r="816">
      <c r="B816" s="12"/>
      <c r="C816" s="12"/>
      <c r="D816" s="12"/>
      <c r="E816" s="12"/>
      <c r="F816" s="11"/>
    </row>
    <row r="817">
      <c r="B817" s="12"/>
      <c r="C817" s="12"/>
      <c r="D817" s="12"/>
      <c r="E817" s="12"/>
      <c r="F817" s="11"/>
    </row>
    <row r="818">
      <c r="B818" s="12"/>
      <c r="C818" s="12"/>
      <c r="D818" s="12"/>
      <c r="E818" s="12"/>
      <c r="F818" s="11"/>
    </row>
    <row r="819">
      <c r="B819" s="12"/>
      <c r="C819" s="12"/>
      <c r="D819" s="12"/>
      <c r="E819" s="12"/>
      <c r="F819" s="11"/>
    </row>
    <row r="820">
      <c r="B820" s="12"/>
      <c r="C820" s="12"/>
      <c r="D820" s="12"/>
      <c r="E820" s="12"/>
      <c r="F820" s="11"/>
    </row>
    <row r="821">
      <c r="B821" s="12"/>
      <c r="C821" s="12"/>
      <c r="D821" s="12"/>
      <c r="E821" s="12"/>
      <c r="F821" s="11"/>
    </row>
    <row r="822">
      <c r="B822" s="12"/>
      <c r="C822" s="12"/>
      <c r="D822" s="12"/>
      <c r="E822" s="12"/>
      <c r="F822" s="11"/>
    </row>
    <row r="823">
      <c r="B823" s="12"/>
      <c r="C823" s="12"/>
      <c r="D823" s="12"/>
      <c r="E823" s="12"/>
      <c r="F823" s="11"/>
    </row>
    <row r="824">
      <c r="B824" s="12"/>
      <c r="C824" s="12"/>
      <c r="D824" s="12"/>
      <c r="E824" s="12"/>
      <c r="F824" s="11"/>
    </row>
    <row r="825">
      <c r="B825" s="12"/>
      <c r="C825" s="12"/>
      <c r="D825" s="12"/>
      <c r="E825" s="12"/>
      <c r="F825" s="11"/>
    </row>
    <row r="826">
      <c r="B826" s="12"/>
      <c r="C826" s="12"/>
      <c r="D826" s="12"/>
      <c r="E826" s="12"/>
      <c r="F826" s="11"/>
    </row>
    <row r="827">
      <c r="B827" s="12"/>
      <c r="C827" s="12"/>
      <c r="D827" s="12"/>
      <c r="E827" s="12"/>
      <c r="F827" s="11"/>
    </row>
    <row r="828">
      <c r="B828" s="12"/>
      <c r="C828" s="12"/>
      <c r="D828" s="12"/>
      <c r="E828" s="12"/>
      <c r="F828" s="11"/>
    </row>
    <row r="829">
      <c r="B829" s="12"/>
      <c r="C829" s="12"/>
      <c r="D829" s="12"/>
      <c r="E829" s="12"/>
      <c r="F829" s="11"/>
    </row>
    <row r="830">
      <c r="B830" s="12"/>
      <c r="C830" s="12"/>
      <c r="D830" s="12"/>
      <c r="E830" s="12"/>
      <c r="F830" s="11"/>
    </row>
    <row r="831">
      <c r="B831" s="12"/>
      <c r="C831" s="12"/>
      <c r="D831" s="12"/>
      <c r="E831" s="12"/>
      <c r="F831" s="11"/>
    </row>
    <row r="832">
      <c r="B832" s="12"/>
      <c r="C832" s="12"/>
      <c r="D832" s="12"/>
      <c r="E832" s="12"/>
      <c r="F832" s="11"/>
    </row>
    <row r="833">
      <c r="B833" s="12"/>
      <c r="C833" s="12"/>
      <c r="D833" s="12"/>
      <c r="E833" s="12"/>
      <c r="F833" s="11"/>
    </row>
    <row r="834">
      <c r="B834" s="12"/>
      <c r="C834" s="12"/>
      <c r="D834" s="12"/>
      <c r="E834" s="12"/>
      <c r="F834" s="11"/>
    </row>
    <row r="835">
      <c r="B835" s="12"/>
      <c r="C835" s="12"/>
      <c r="D835" s="12"/>
      <c r="E835" s="12"/>
      <c r="F835" s="11"/>
    </row>
    <row r="836">
      <c r="B836" s="12"/>
      <c r="C836" s="12"/>
      <c r="D836" s="12"/>
      <c r="E836" s="12"/>
      <c r="F836" s="11"/>
    </row>
    <row r="837">
      <c r="B837" s="12"/>
      <c r="C837" s="12"/>
      <c r="D837" s="12"/>
      <c r="E837" s="12"/>
      <c r="F837" s="11"/>
    </row>
    <row r="838">
      <c r="B838" s="12"/>
      <c r="C838" s="12"/>
      <c r="D838" s="12"/>
      <c r="E838" s="12"/>
      <c r="F838" s="11"/>
    </row>
    <row r="839">
      <c r="B839" s="12"/>
      <c r="C839" s="12"/>
      <c r="D839" s="12"/>
      <c r="E839" s="12"/>
      <c r="F839" s="11"/>
    </row>
    <row r="840">
      <c r="B840" s="12"/>
      <c r="C840" s="12"/>
      <c r="D840" s="12"/>
      <c r="E840" s="12"/>
      <c r="F840" s="11"/>
    </row>
    <row r="841">
      <c r="B841" s="12"/>
      <c r="C841" s="12"/>
      <c r="D841" s="12"/>
      <c r="E841" s="12"/>
      <c r="F841" s="11"/>
    </row>
    <row r="842">
      <c r="B842" s="12"/>
      <c r="C842" s="12"/>
      <c r="D842" s="12"/>
      <c r="E842" s="12"/>
      <c r="F842" s="11"/>
    </row>
    <row r="843">
      <c r="B843" s="12"/>
      <c r="C843" s="12"/>
      <c r="D843" s="12"/>
      <c r="E843" s="12"/>
      <c r="F843" s="11"/>
    </row>
    <row r="844">
      <c r="B844" s="12"/>
      <c r="C844" s="12"/>
      <c r="D844" s="12"/>
      <c r="E844" s="12"/>
      <c r="F844" s="11"/>
    </row>
    <row r="845">
      <c r="B845" s="12"/>
      <c r="C845" s="12"/>
      <c r="D845" s="12"/>
      <c r="E845" s="12"/>
      <c r="F845" s="11"/>
    </row>
    <row r="846">
      <c r="B846" s="12"/>
      <c r="C846" s="12"/>
      <c r="D846" s="12"/>
      <c r="E846" s="12"/>
      <c r="F846" s="11"/>
    </row>
    <row r="847">
      <c r="B847" s="12"/>
      <c r="C847" s="12"/>
      <c r="D847" s="12"/>
      <c r="E847" s="12"/>
      <c r="F847" s="11"/>
    </row>
    <row r="848">
      <c r="B848" s="12"/>
      <c r="C848" s="12"/>
      <c r="D848" s="12"/>
      <c r="E848" s="12"/>
      <c r="F848" s="11"/>
    </row>
    <row r="849">
      <c r="B849" s="12"/>
      <c r="C849" s="12"/>
      <c r="D849" s="12"/>
      <c r="E849" s="12"/>
      <c r="F849" s="11"/>
    </row>
    <row r="850">
      <c r="B850" s="12"/>
      <c r="C850" s="12"/>
      <c r="D850" s="12"/>
      <c r="E850" s="12"/>
      <c r="F850" s="11"/>
    </row>
    <row r="851">
      <c r="B851" s="12"/>
      <c r="C851" s="12"/>
      <c r="D851" s="12"/>
      <c r="E851" s="12"/>
      <c r="F851" s="11"/>
    </row>
    <row r="852">
      <c r="B852" s="12"/>
      <c r="C852" s="12"/>
      <c r="D852" s="12"/>
      <c r="E852" s="12"/>
      <c r="F852" s="11"/>
    </row>
    <row r="853">
      <c r="B853" s="12"/>
      <c r="C853" s="12"/>
      <c r="D853" s="12"/>
      <c r="E853" s="12"/>
      <c r="F853" s="11"/>
    </row>
    <row r="854">
      <c r="B854" s="12"/>
      <c r="C854" s="12"/>
      <c r="D854" s="12"/>
      <c r="E854" s="12"/>
      <c r="F854" s="11"/>
    </row>
    <row r="855">
      <c r="B855" s="12"/>
      <c r="C855" s="12"/>
      <c r="D855" s="12"/>
      <c r="E855" s="12"/>
      <c r="F855" s="11"/>
    </row>
    <row r="856">
      <c r="B856" s="12"/>
      <c r="C856" s="12"/>
      <c r="D856" s="12"/>
      <c r="E856" s="12"/>
      <c r="F856" s="11"/>
    </row>
    <row r="857">
      <c r="B857" s="12"/>
      <c r="C857" s="12"/>
      <c r="D857" s="12"/>
      <c r="E857" s="12"/>
      <c r="F857" s="11"/>
    </row>
    <row r="858">
      <c r="B858" s="12"/>
      <c r="C858" s="12"/>
      <c r="D858" s="12"/>
      <c r="E858" s="12"/>
      <c r="F858" s="11"/>
    </row>
    <row r="859">
      <c r="B859" s="12"/>
      <c r="C859" s="12"/>
      <c r="D859" s="12"/>
      <c r="E859" s="12"/>
      <c r="F859" s="11"/>
    </row>
    <row r="860">
      <c r="B860" s="12"/>
      <c r="C860" s="12"/>
      <c r="D860" s="12"/>
      <c r="E860" s="12"/>
      <c r="F860" s="11"/>
    </row>
    <row r="861">
      <c r="B861" s="12"/>
      <c r="C861" s="12"/>
      <c r="D861" s="12"/>
      <c r="E861" s="12"/>
      <c r="F861" s="11"/>
    </row>
    <row r="862">
      <c r="B862" s="12"/>
      <c r="C862" s="12"/>
      <c r="D862" s="12"/>
      <c r="E862" s="12"/>
      <c r="F862" s="11"/>
    </row>
    <row r="863">
      <c r="B863" s="12"/>
      <c r="C863" s="12"/>
      <c r="D863" s="12"/>
      <c r="E863" s="12"/>
      <c r="F863" s="11"/>
    </row>
    <row r="864">
      <c r="B864" s="12"/>
      <c r="C864" s="12"/>
      <c r="D864" s="12"/>
      <c r="E864" s="12"/>
      <c r="F864" s="11"/>
    </row>
    <row r="865">
      <c r="B865" s="12"/>
      <c r="C865" s="12"/>
      <c r="D865" s="12"/>
      <c r="E865" s="12"/>
      <c r="F865" s="11"/>
    </row>
    <row r="866">
      <c r="B866" s="12"/>
      <c r="C866" s="12"/>
      <c r="D866" s="12"/>
      <c r="E866" s="12"/>
      <c r="F866" s="11"/>
    </row>
    <row r="867">
      <c r="B867" s="12"/>
      <c r="C867" s="12"/>
      <c r="D867" s="12"/>
      <c r="E867" s="12"/>
      <c r="F867" s="11"/>
    </row>
    <row r="868">
      <c r="B868" s="12"/>
      <c r="C868" s="12"/>
      <c r="D868" s="12"/>
      <c r="E868" s="12"/>
      <c r="F868" s="11"/>
    </row>
    <row r="869">
      <c r="B869" s="12"/>
      <c r="C869" s="12"/>
      <c r="D869" s="12"/>
      <c r="E869" s="12"/>
      <c r="F869" s="11"/>
    </row>
    <row r="870">
      <c r="B870" s="12"/>
      <c r="C870" s="12"/>
      <c r="D870" s="12"/>
      <c r="E870" s="12"/>
      <c r="F870" s="11"/>
    </row>
    <row r="871">
      <c r="B871" s="12"/>
      <c r="C871" s="12"/>
      <c r="D871" s="12"/>
      <c r="E871" s="12"/>
      <c r="F871" s="11"/>
    </row>
    <row r="872">
      <c r="B872" s="12"/>
      <c r="C872" s="12"/>
      <c r="D872" s="12"/>
      <c r="E872" s="12"/>
      <c r="F872" s="11"/>
    </row>
    <row r="873">
      <c r="B873" s="12"/>
      <c r="C873" s="12"/>
      <c r="D873" s="12"/>
      <c r="E873" s="12"/>
      <c r="F873" s="11"/>
    </row>
    <row r="874">
      <c r="B874" s="12"/>
      <c r="C874" s="12"/>
      <c r="D874" s="12"/>
      <c r="E874" s="12"/>
      <c r="F874" s="11"/>
    </row>
    <row r="875">
      <c r="B875" s="12"/>
      <c r="C875" s="12"/>
      <c r="D875" s="12"/>
      <c r="E875" s="12"/>
      <c r="F875" s="11"/>
    </row>
    <row r="876">
      <c r="B876" s="12"/>
      <c r="C876" s="12"/>
      <c r="D876" s="12"/>
      <c r="E876" s="12"/>
      <c r="F876" s="11"/>
    </row>
    <row r="877">
      <c r="B877" s="12"/>
      <c r="C877" s="12"/>
      <c r="D877" s="12"/>
      <c r="E877" s="12"/>
      <c r="F877" s="11"/>
    </row>
    <row r="878">
      <c r="B878" s="12"/>
      <c r="C878" s="12"/>
      <c r="D878" s="12"/>
      <c r="E878" s="12"/>
      <c r="F878" s="11"/>
    </row>
    <row r="879">
      <c r="B879" s="12"/>
      <c r="C879" s="12"/>
      <c r="D879" s="12"/>
      <c r="E879" s="12"/>
      <c r="F879" s="11"/>
    </row>
    <row r="880">
      <c r="B880" s="12"/>
      <c r="C880" s="12"/>
      <c r="D880" s="12"/>
      <c r="E880" s="12"/>
      <c r="F880" s="11"/>
    </row>
    <row r="881">
      <c r="B881" s="12"/>
      <c r="C881" s="12"/>
      <c r="D881" s="12"/>
      <c r="E881" s="12"/>
      <c r="F881" s="11"/>
    </row>
    <row r="882">
      <c r="B882" s="12"/>
      <c r="C882" s="12"/>
      <c r="D882" s="12"/>
      <c r="E882" s="12"/>
      <c r="F882" s="11"/>
    </row>
    <row r="883">
      <c r="B883" s="12"/>
      <c r="C883" s="12"/>
      <c r="D883" s="12"/>
      <c r="E883" s="12"/>
      <c r="F883" s="11"/>
    </row>
    <row r="884">
      <c r="B884" s="12"/>
      <c r="C884" s="12"/>
      <c r="D884" s="12"/>
      <c r="E884" s="12"/>
      <c r="F884" s="11"/>
    </row>
    <row r="885">
      <c r="B885" s="12"/>
      <c r="C885" s="12"/>
      <c r="D885" s="12"/>
      <c r="E885" s="12"/>
      <c r="F885" s="11"/>
    </row>
    <row r="886">
      <c r="B886" s="12"/>
      <c r="C886" s="12"/>
      <c r="D886" s="12"/>
      <c r="E886" s="12"/>
      <c r="F886" s="11"/>
    </row>
    <row r="887">
      <c r="B887" s="12"/>
      <c r="C887" s="12"/>
      <c r="D887" s="12"/>
      <c r="E887" s="12"/>
      <c r="F887" s="11"/>
    </row>
    <row r="888">
      <c r="B888" s="12"/>
      <c r="C888" s="12"/>
      <c r="D888" s="12"/>
      <c r="E888" s="12"/>
      <c r="F888" s="11"/>
    </row>
    <row r="889">
      <c r="B889" s="12"/>
      <c r="C889" s="12"/>
      <c r="D889" s="12"/>
      <c r="E889" s="12"/>
      <c r="F889" s="11"/>
    </row>
    <row r="890">
      <c r="B890" s="12"/>
      <c r="C890" s="12"/>
      <c r="D890" s="12"/>
      <c r="E890" s="12"/>
      <c r="F890" s="11"/>
    </row>
    <row r="891">
      <c r="B891" s="12"/>
      <c r="C891" s="12"/>
      <c r="D891" s="12"/>
      <c r="E891" s="12"/>
      <c r="F891" s="11"/>
    </row>
    <row r="892">
      <c r="B892" s="12"/>
      <c r="C892" s="12"/>
      <c r="D892" s="12"/>
      <c r="E892" s="12"/>
      <c r="F892" s="11"/>
    </row>
    <row r="893">
      <c r="B893" s="12"/>
      <c r="C893" s="12"/>
      <c r="D893" s="12"/>
      <c r="E893" s="12"/>
      <c r="F893" s="11"/>
    </row>
    <row r="894">
      <c r="B894" s="12"/>
      <c r="C894" s="12"/>
      <c r="D894" s="12"/>
      <c r="E894" s="12"/>
      <c r="F894" s="11"/>
    </row>
    <row r="895">
      <c r="B895" s="12"/>
      <c r="C895" s="12"/>
      <c r="D895" s="12"/>
      <c r="E895" s="12"/>
      <c r="F895" s="11"/>
    </row>
    <row r="896">
      <c r="B896" s="12"/>
      <c r="C896" s="12"/>
      <c r="D896" s="12"/>
      <c r="E896" s="12"/>
      <c r="F896" s="11"/>
    </row>
    <row r="897">
      <c r="B897" s="12"/>
      <c r="C897" s="12"/>
      <c r="D897" s="12"/>
      <c r="E897" s="12"/>
      <c r="F897" s="11"/>
    </row>
    <row r="898">
      <c r="B898" s="12"/>
      <c r="C898" s="12"/>
      <c r="D898" s="12"/>
      <c r="E898" s="12"/>
      <c r="F898" s="11"/>
    </row>
    <row r="899">
      <c r="B899" s="12"/>
      <c r="C899" s="12"/>
      <c r="D899" s="12"/>
      <c r="E899" s="12"/>
      <c r="F899" s="11"/>
    </row>
    <row r="900">
      <c r="B900" s="12"/>
      <c r="C900" s="12"/>
      <c r="D900" s="12"/>
      <c r="E900" s="12"/>
      <c r="F900" s="11"/>
    </row>
    <row r="901">
      <c r="B901" s="12"/>
      <c r="C901" s="12"/>
      <c r="D901" s="12"/>
      <c r="E901" s="12"/>
      <c r="F901" s="11"/>
    </row>
    <row r="902">
      <c r="B902" s="12"/>
      <c r="C902" s="12"/>
      <c r="D902" s="12"/>
      <c r="E902" s="12"/>
      <c r="F902" s="11"/>
    </row>
    <row r="903">
      <c r="B903" s="12"/>
      <c r="C903" s="12"/>
      <c r="D903" s="12"/>
      <c r="E903" s="12"/>
      <c r="F903" s="11"/>
    </row>
    <row r="904">
      <c r="B904" s="12"/>
      <c r="C904" s="12"/>
      <c r="D904" s="12"/>
      <c r="E904" s="12"/>
      <c r="F904" s="11"/>
    </row>
    <row r="905">
      <c r="B905" s="12"/>
      <c r="C905" s="12"/>
      <c r="D905" s="12"/>
      <c r="E905" s="12"/>
      <c r="F905" s="11"/>
    </row>
    <row r="906">
      <c r="B906" s="12"/>
      <c r="C906" s="12"/>
      <c r="D906" s="12"/>
      <c r="E906" s="12"/>
      <c r="F906" s="11"/>
    </row>
    <row r="907">
      <c r="B907" s="12"/>
      <c r="C907" s="12"/>
      <c r="D907" s="12"/>
      <c r="E907" s="12"/>
      <c r="F907" s="11"/>
    </row>
    <row r="908">
      <c r="B908" s="12"/>
      <c r="C908" s="12"/>
      <c r="D908" s="12"/>
      <c r="E908" s="12"/>
      <c r="F908" s="11"/>
    </row>
    <row r="909">
      <c r="B909" s="12"/>
      <c r="C909" s="12"/>
      <c r="D909" s="12"/>
      <c r="E909" s="12"/>
      <c r="F909" s="11"/>
    </row>
    <row r="910">
      <c r="B910" s="12"/>
      <c r="C910" s="12"/>
      <c r="D910" s="12"/>
      <c r="E910" s="12"/>
      <c r="F910" s="11"/>
    </row>
    <row r="911">
      <c r="B911" s="12"/>
      <c r="C911" s="12"/>
      <c r="D911" s="12"/>
      <c r="E911" s="12"/>
      <c r="F911" s="11"/>
    </row>
    <row r="912">
      <c r="B912" s="12"/>
      <c r="C912" s="12"/>
      <c r="D912" s="12"/>
      <c r="E912" s="12"/>
      <c r="F912" s="11"/>
    </row>
    <row r="913">
      <c r="B913" s="12"/>
      <c r="C913" s="12"/>
      <c r="D913" s="12"/>
      <c r="E913" s="12"/>
      <c r="F913" s="11"/>
    </row>
    <row r="914">
      <c r="B914" s="12"/>
      <c r="C914" s="12"/>
      <c r="D914" s="12"/>
      <c r="E914" s="12"/>
      <c r="F914" s="11"/>
    </row>
    <row r="915">
      <c r="B915" s="12"/>
      <c r="C915" s="12"/>
      <c r="D915" s="12"/>
      <c r="E915" s="12"/>
      <c r="F915" s="11"/>
    </row>
    <row r="916">
      <c r="B916" s="12"/>
      <c r="C916" s="12"/>
      <c r="D916" s="12"/>
      <c r="E916" s="12"/>
      <c r="F916" s="11"/>
    </row>
    <row r="917">
      <c r="B917" s="12"/>
      <c r="C917" s="12"/>
      <c r="D917" s="12"/>
      <c r="E917" s="12"/>
      <c r="F917" s="11"/>
    </row>
    <row r="918">
      <c r="B918" s="12"/>
      <c r="C918" s="12"/>
      <c r="D918" s="12"/>
      <c r="E918" s="12"/>
      <c r="F918" s="11"/>
    </row>
    <row r="919">
      <c r="B919" s="12"/>
      <c r="C919" s="12"/>
      <c r="D919" s="12"/>
      <c r="E919" s="12"/>
      <c r="F919" s="11"/>
    </row>
    <row r="920">
      <c r="B920" s="12"/>
      <c r="C920" s="12"/>
      <c r="D920" s="12"/>
      <c r="E920" s="12"/>
      <c r="F920" s="11"/>
    </row>
    <row r="921">
      <c r="B921" s="12"/>
      <c r="C921" s="12"/>
      <c r="D921" s="12"/>
      <c r="E921" s="12"/>
      <c r="F921" s="11"/>
    </row>
    <row r="922">
      <c r="B922" s="12"/>
      <c r="C922" s="12"/>
      <c r="D922" s="12"/>
      <c r="E922" s="12"/>
      <c r="F922" s="11"/>
    </row>
    <row r="923">
      <c r="B923" s="12"/>
      <c r="C923" s="12"/>
      <c r="D923" s="12"/>
      <c r="E923" s="12"/>
      <c r="F923" s="11"/>
    </row>
    <row r="924">
      <c r="B924" s="12"/>
      <c r="C924" s="12"/>
      <c r="D924" s="12"/>
      <c r="E924" s="12"/>
      <c r="F924" s="11"/>
    </row>
    <row r="925">
      <c r="B925" s="12"/>
      <c r="C925" s="12"/>
      <c r="D925" s="12"/>
      <c r="E925" s="12"/>
      <c r="F925" s="11"/>
    </row>
    <row r="926">
      <c r="B926" s="12"/>
      <c r="C926" s="12"/>
      <c r="D926" s="12"/>
      <c r="E926" s="12"/>
      <c r="F926" s="11"/>
    </row>
    <row r="927">
      <c r="B927" s="12"/>
      <c r="C927" s="12"/>
      <c r="D927" s="12"/>
      <c r="E927" s="12"/>
      <c r="F927" s="11"/>
    </row>
    <row r="928">
      <c r="B928" s="12"/>
      <c r="C928" s="12"/>
      <c r="D928" s="12"/>
      <c r="E928" s="12"/>
      <c r="F928" s="11"/>
    </row>
    <row r="929">
      <c r="B929" s="12"/>
      <c r="C929" s="12"/>
      <c r="D929" s="12"/>
      <c r="E929" s="12"/>
      <c r="F929" s="11"/>
    </row>
    <row r="930">
      <c r="B930" s="12"/>
      <c r="C930" s="12"/>
      <c r="D930" s="12"/>
      <c r="E930" s="12"/>
      <c r="F930" s="11"/>
    </row>
    <row r="931">
      <c r="B931" s="12"/>
      <c r="C931" s="12"/>
      <c r="D931" s="12"/>
      <c r="E931" s="12"/>
      <c r="F931" s="11"/>
    </row>
    <row r="932">
      <c r="B932" s="12"/>
      <c r="C932" s="12"/>
      <c r="D932" s="12"/>
      <c r="E932" s="12"/>
      <c r="F932" s="11"/>
    </row>
    <row r="933">
      <c r="B933" s="12"/>
      <c r="C933" s="12"/>
      <c r="D933" s="12"/>
      <c r="E933" s="12"/>
      <c r="F933" s="11"/>
    </row>
    <row r="934">
      <c r="B934" s="12"/>
      <c r="C934" s="12"/>
      <c r="D934" s="12"/>
      <c r="E934" s="12"/>
      <c r="F934" s="11"/>
    </row>
    <row r="935">
      <c r="B935" s="12"/>
      <c r="C935" s="12"/>
      <c r="D935" s="12"/>
      <c r="E935" s="12"/>
      <c r="F935" s="11"/>
    </row>
    <row r="936">
      <c r="B936" s="12"/>
      <c r="C936" s="12"/>
      <c r="D936" s="12"/>
      <c r="E936" s="12"/>
      <c r="F936" s="11"/>
    </row>
    <row r="937">
      <c r="B937" s="12"/>
      <c r="C937" s="12"/>
      <c r="D937" s="12"/>
      <c r="E937" s="12"/>
      <c r="F937" s="11"/>
    </row>
    <row r="938">
      <c r="B938" s="12"/>
      <c r="C938" s="12"/>
      <c r="D938" s="12"/>
      <c r="E938" s="12"/>
      <c r="F938" s="11"/>
    </row>
    <row r="939">
      <c r="B939" s="12"/>
      <c r="C939" s="12"/>
      <c r="D939" s="12"/>
      <c r="E939" s="12"/>
      <c r="F939" s="11"/>
    </row>
    <row r="940">
      <c r="B940" s="12"/>
      <c r="C940" s="12"/>
      <c r="D940" s="12"/>
      <c r="E940" s="12"/>
      <c r="F940" s="11"/>
    </row>
    <row r="941">
      <c r="B941" s="12"/>
      <c r="C941" s="12"/>
      <c r="D941" s="12"/>
      <c r="E941" s="12"/>
      <c r="F941" s="11"/>
    </row>
    <row r="942">
      <c r="B942" s="12"/>
      <c r="C942" s="12"/>
      <c r="D942" s="12"/>
      <c r="E942" s="12"/>
      <c r="F942" s="11"/>
    </row>
    <row r="943">
      <c r="B943" s="12"/>
      <c r="C943" s="12"/>
      <c r="D943" s="12"/>
      <c r="E943" s="12"/>
      <c r="F943" s="11"/>
    </row>
    <row r="944">
      <c r="B944" s="12"/>
      <c r="C944" s="12"/>
      <c r="D944" s="12"/>
      <c r="E944" s="12"/>
      <c r="F944" s="11"/>
    </row>
    <row r="945">
      <c r="B945" s="12"/>
      <c r="C945" s="12"/>
      <c r="D945" s="12"/>
      <c r="E945" s="12"/>
      <c r="F945" s="11"/>
    </row>
    <row r="946">
      <c r="B946" s="12"/>
      <c r="C946" s="12"/>
      <c r="D946" s="12"/>
      <c r="E946" s="12"/>
      <c r="F946" s="11"/>
    </row>
    <row r="947">
      <c r="B947" s="12"/>
      <c r="C947" s="12"/>
      <c r="D947" s="12"/>
      <c r="E947" s="12"/>
      <c r="F947" s="11"/>
    </row>
    <row r="948">
      <c r="B948" s="12"/>
      <c r="C948" s="12"/>
      <c r="D948" s="12"/>
      <c r="E948" s="12"/>
      <c r="F948" s="11"/>
    </row>
    <row r="949">
      <c r="B949" s="12"/>
      <c r="C949" s="12"/>
      <c r="D949" s="12"/>
      <c r="E949" s="12"/>
      <c r="F949" s="11"/>
    </row>
    <row r="950">
      <c r="B950" s="12"/>
      <c r="C950" s="12"/>
      <c r="D950" s="12"/>
      <c r="E950" s="12"/>
      <c r="F950" s="11"/>
    </row>
    <row r="951">
      <c r="B951" s="12"/>
      <c r="C951" s="12"/>
      <c r="D951" s="12"/>
      <c r="E951" s="12"/>
      <c r="F951" s="11"/>
    </row>
    <row r="952">
      <c r="B952" s="12"/>
      <c r="C952" s="12"/>
      <c r="D952" s="12"/>
      <c r="E952" s="12"/>
      <c r="F952" s="11"/>
    </row>
    <row r="953">
      <c r="B953" s="12"/>
      <c r="C953" s="12"/>
      <c r="D953" s="12"/>
      <c r="E953" s="12"/>
      <c r="F953" s="11"/>
    </row>
    <row r="954">
      <c r="B954" s="12"/>
      <c r="C954" s="12"/>
      <c r="D954" s="12"/>
      <c r="E954" s="12"/>
      <c r="F954" s="11"/>
    </row>
    <row r="955">
      <c r="B955" s="12"/>
      <c r="C955" s="12"/>
      <c r="D955" s="12"/>
      <c r="E955" s="12"/>
      <c r="F955" s="11"/>
    </row>
    <row r="956">
      <c r="B956" s="12"/>
      <c r="C956" s="12"/>
      <c r="D956" s="12"/>
      <c r="E956" s="12"/>
      <c r="F956" s="11"/>
    </row>
    <row r="957">
      <c r="B957" s="12"/>
      <c r="C957" s="12"/>
      <c r="D957" s="12"/>
      <c r="E957" s="12"/>
      <c r="F957" s="11"/>
    </row>
    <row r="958">
      <c r="B958" s="12"/>
      <c r="C958" s="12"/>
      <c r="D958" s="12"/>
      <c r="E958" s="12"/>
      <c r="F958" s="11"/>
    </row>
    <row r="959">
      <c r="B959" s="12"/>
      <c r="C959" s="12"/>
      <c r="D959" s="12"/>
      <c r="E959" s="12"/>
      <c r="F959" s="11"/>
    </row>
    <row r="960">
      <c r="B960" s="12"/>
      <c r="C960" s="12"/>
      <c r="D960" s="12"/>
      <c r="E960" s="12"/>
      <c r="F960" s="11"/>
    </row>
    <row r="961">
      <c r="B961" s="12"/>
      <c r="C961" s="12"/>
      <c r="D961" s="12"/>
      <c r="E961" s="12"/>
      <c r="F961" s="11"/>
    </row>
    <row r="962">
      <c r="B962" s="12"/>
      <c r="C962" s="12"/>
      <c r="D962" s="12"/>
      <c r="E962" s="12"/>
      <c r="F962" s="11"/>
    </row>
    <row r="963">
      <c r="B963" s="12"/>
      <c r="C963" s="12"/>
      <c r="D963" s="12"/>
      <c r="E963" s="12"/>
      <c r="F963" s="11"/>
    </row>
    <row r="964">
      <c r="B964" s="12"/>
      <c r="C964" s="12"/>
      <c r="D964" s="12"/>
      <c r="E964" s="12"/>
      <c r="F964" s="11"/>
    </row>
    <row r="965">
      <c r="B965" s="12"/>
      <c r="C965" s="12"/>
      <c r="D965" s="12"/>
      <c r="E965" s="12"/>
      <c r="F965" s="11"/>
    </row>
    <row r="966">
      <c r="B966" s="12"/>
      <c r="C966" s="12"/>
      <c r="D966" s="12"/>
      <c r="E966" s="12"/>
      <c r="F966" s="11"/>
    </row>
    <row r="967">
      <c r="B967" s="12"/>
      <c r="C967" s="12"/>
      <c r="D967" s="12"/>
      <c r="E967" s="12"/>
      <c r="F967" s="11"/>
    </row>
    <row r="968">
      <c r="B968" s="12"/>
      <c r="C968" s="12"/>
      <c r="D968" s="12"/>
      <c r="E968" s="12"/>
      <c r="F968" s="11"/>
    </row>
    <row r="969">
      <c r="B969" s="12"/>
      <c r="C969" s="12"/>
      <c r="D969" s="12"/>
      <c r="E969" s="12"/>
      <c r="F969" s="11"/>
    </row>
    <row r="970">
      <c r="B970" s="12"/>
      <c r="C970" s="12"/>
      <c r="D970" s="12"/>
      <c r="E970" s="12"/>
      <c r="F970" s="11"/>
    </row>
    <row r="971">
      <c r="B971" s="12"/>
      <c r="C971" s="12"/>
      <c r="D971" s="12"/>
      <c r="E971" s="12"/>
      <c r="F971" s="11"/>
    </row>
    <row r="972">
      <c r="B972" s="12"/>
      <c r="C972" s="12"/>
      <c r="D972" s="12"/>
      <c r="E972" s="12"/>
      <c r="F972" s="11"/>
    </row>
    <row r="973">
      <c r="B973" s="12"/>
      <c r="C973" s="12"/>
      <c r="D973" s="12"/>
      <c r="E973" s="12"/>
      <c r="F973" s="11"/>
    </row>
    <row r="974">
      <c r="B974" s="12"/>
      <c r="C974" s="12"/>
      <c r="D974" s="12"/>
      <c r="E974" s="12"/>
      <c r="F974" s="11"/>
    </row>
    <row r="975">
      <c r="B975" s="12"/>
      <c r="C975" s="12"/>
      <c r="D975" s="12"/>
      <c r="E975" s="12"/>
      <c r="F975" s="11"/>
    </row>
    <row r="976">
      <c r="B976" s="12"/>
      <c r="C976" s="12"/>
      <c r="D976" s="12"/>
      <c r="E976" s="12"/>
      <c r="F976" s="11"/>
    </row>
    <row r="977">
      <c r="B977" s="12"/>
      <c r="C977" s="12"/>
      <c r="D977" s="12"/>
      <c r="E977" s="12"/>
      <c r="F977" s="11"/>
    </row>
    <row r="978">
      <c r="B978" s="12"/>
      <c r="C978" s="12"/>
      <c r="D978" s="12"/>
      <c r="E978" s="12"/>
      <c r="F978" s="11"/>
    </row>
    <row r="979">
      <c r="B979" s="12"/>
      <c r="C979" s="12"/>
      <c r="D979" s="12"/>
      <c r="E979" s="12"/>
      <c r="F979" s="11"/>
    </row>
    <row r="980">
      <c r="B980" s="12"/>
      <c r="C980" s="12"/>
      <c r="D980" s="12"/>
      <c r="E980" s="12"/>
      <c r="F980" s="11"/>
    </row>
    <row r="981">
      <c r="B981" s="12"/>
      <c r="C981" s="12"/>
      <c r="D981" s="12"/>
      <c r="E981" s="12"/>
      <c r="F981" s="11"/>
    </row>
    <row r="982">
      <c r="B982" s="12"/>
      <c r="C982" s="12"/>
      <c r="D982" s="12"/>
      <c r="E982" s="12"/>
      <c r="F982" s="11"/>
    </row>
    <row r="983">
      <c r="B983" s="12"/>
      <c r="C983" s="12"/>
      <c r="D983" s="12"/>
      <c r="E983" s="12"/>
      <c r="F983" s="11"/>
    </row>
    <row r="984">
      <c r="B984" s="12"/>
      <c r="C984" s="12"/>
      <c r="D984" s="12"/>
      <c r="E984" s="12"/>
      <c r="F984" s="11"/>
    </row>
    <row r="985">
      <c r="B985" s="12"/>
      <c r="C985" s="12"/>
      <c r="D985" s="12"/>
      <c r="E985" s="12"/>
      <c r="F985" s="11"/>
    </row>
    <row r="986">
      <c r="B986" s="12"/>
      <c r="C986" s="12"/>
      <c r="D986" s="12"/>
      <c r="E986" s="12"/>
      <c r="F986" s="11"/>
    </row>
    <row r="987">
      <c r="B987" s="12"/>
      <c r="C987" s="12"/>
      <c r="D987" s="12"/>
      <c r="E987" s="12"/>
      <c r="F987" s="11"/>
    </row>
    <row r="988">
      <c r="B988" s="12"/>
      <c r="C988" s="12"/>
      <c r="D988" s="12"/>
      <c r="E988" s="12"/>
      <c r="F988" s="11"/>
    </row>
    <row r="989">
      <c r="B989" s="12"/>
      <c r="C989" s="12"/>
      <c r="D989" s="12"/>
      <c r="E989" s="12"/>
      <c r="F989" s="11"/>
    </row>
    <row r="990">
      <c r="B990" s="12"/>
      <c r="C990" s="12"/>
      <c r="D990" s="12"/>
      <c r="E990" s="12"/>
      <c r="F990" s="11"/>
    </row>
    <row r="991">
      <c r="B991" s="12"/>
      <c r="C991" s="12"/>
      <c r="D991" s="12"/>
      <c r="E991" s="12"/>
      <c r="F991" s="11"/>
    </row>
    <row r="992">
      <c r="B992" s="12"/>
      <c r="C992" s="12"/>
      <c r="D992" s="12"/>
      <c r="E992" s="12"/>
      <c r="F992" s="11"/>
    </row>
    <row r="993">
      <c r="B993" s="12"/>
      <c r="C993" s="12"/>
      <c r="D993" s="12"/>
      <c r="E993" s="12"/>
      <c r="F993" s="11"/>
    </row>
    <row r="994">
      <c r="B994" s="12"/>
      <c r="C994" s="12"/>
      <c r="D994" s="12"/>
      <c r="E994" s="12"/>
      <c r="F994" s="11"/>
    </row>
    <row r="995">
      <c r="B995" s="12"/>
      <c r="C995" s="12"/>
      <c r="D995" s="12"/>
      <c r="E995" s="12"/>
      <c r="F995" s="11"/>
    </row>
    <row r="996">
      <c r="B996" s="12"/>
      <c r="C996" s="12"/>
      <c r="D996" s="12"/>
      <c r="E996" s="12"/>
      <c r="F996" s="11"/>
    </row>
    <row r="997">
      <c r="B997" s="12"/>
      <c r="C997" s="12"/>
      <c r="D997" s="12"/>
      <c r="E997" s="12"/>
      <c r="F997" s="11"/>
    </row>
    <row r="998">
      <c r="B998" s="12"/>
      <c r="C998" s="12"/>
      <c r="D998" s="12"/>
      <c r="E998" s="12"/>
      <c r="F998" s="11"/>
    </row>
    <row r="999">
      <c r="B999" s="12"/>
      <c r="C999" s="12"/>
      <c r="D999" s="12"/>
      <c r="E999" s="12"/>
      <c r="F999" s="11"/>
    </row>
    <row r="1000">
      <c r="B1000" s="12"/>
      <c r="C1000" s="12"/>
      <c r="D1000" s="12"/>
      <c r="E1000" s="12"/>
      <c r="F1000" s="11"/>
    </row>
  </sheetData>
  <conditionalFormatting sqref="G1:G1000">
    <cfRule type="containsText" dxfId="5" priority="1" operator="containsText" text="TRUE">
      <formula>NOT(ISERROR(SEARCH(("TRUE"),(G1))))</formula>
    </cfRule>
  </conditionalFormatting>
  <conditionalFormatting sqref="G1:G1000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1.38"/>
    <col customWidth="1" min="4" max="7" width="14.13"/>
    <col customWidth="1" min="8" max="8" width="16.5"/>
    <col customWidth="1" min="9" max="9" width="8.5"/>
    <col customWidth="1" min="10" max="10" width="10.5"/>
    <col customWidth="1" min="11" max="11" width="22.0"/>
  </cols>
  <sheetData>
    <row r="1">
      <c r="A1" s="7" t="s">
        <v>8</v>
      </c>
      <c r="B1" s="1" t="s">
        <v>40</v>
      </c>
      <c r="C1" s="23" t="s">
        <v>69</v>
      </c>
      <c r="D1" s="23" t="s">
        <v>70</v>
      </c>
      <c r="E1" s="23" t="s">
        <v>71</v>
      </c>
      <c r="F1" s="23" t="s">
        <v>72</v>
      </c>
      <c r="G1" s="10" t="s">
        <v>73</v>
      </c>
      <c r="H1" s="10" t="s">
        <v>74</v>
      </c>
      <c r="I1" s="20"/>
      <c r="J1" s="2" t="s">
        <v>43</v>
      </c>
      <c r="K1" s="2" t="s">
        <v>44</v>
      </c>
      <c r="L1" s="2" t="s">
        <v>45</v>
      </c>
    </row>
    <row r="2">
      <c r="A2" s="7" t="s">
        <v>14</v>
      </c>
      <c r="B2" s="1">
        <v>0.0</v>
      </c>
      <c r="C2" s="23">
        <v>0.5</v>
      </c>
      <c r="D2" s="23">
        <v>2.0</v>
      </c>
      <c r="E2" s="23">
        <v>300.0</v>
      </c>
      <c r="F2" s="23">
        <v>100.0</v>
      </c>
      <c r="G2" s="10">
        <f t="shared" ref="G2:H2" si="1">INT(C2*16)</f>
        <v>8</v>
      </c>
      <c r="H2" s="10">
        <f t="shared" si="1"/>
        <v>32</v>
      </c>
      <c r="I2" s="20"/>
      <c r="J2" s="1" t="b">
        <f t="shared" ref="J2:J14" si="3">ISNUMBER(G2)</f>
        <v>1</v>
      </c>
      <c r="K2" s="1" t="s">
        <v>73</v>
      </c>
      <c r="L2" s="1" t="s">
        <v>47</v>
      </c>
    </row>
    <row r="3">
      <c r="A3" s="7" t="s">
        <v>17</v>
      </c>
      <c r="B3" s="1">
        <v>1.0</v>
      </c>
      <c r="C3" s="23">
        <v>0.5</v>
      </c>
      <c r="D3" s="23">
        <v>2.0</v>
      </c>
      <c r="E3" s="23">
        <v>300.0</v>
      </c>
      <c r="F3" s="23">
        <v>100.0</v>
      </c>
      <c r="G3" s="10">
        <f t="shared" ref="G3:H3" si="2">INT(C3*16)</f>
        <v>8</v>
      </c>
      <c r="H3" s="10">
        <f t="shared" si="2"/>
        <v>32</v>
      </c>
      <c r="I3" s="20"/>
      <c r="J3" s="1" t="b">
        <f t="shared" si="3"/>
        <v>1</v>
      </c>
      <c r="K3" s="1" t="s">
        <v>74</v>
      </c>
      <c r="L3" s="1" t="s">
        <v>47</v>
      </c>
    </row>
    <row r="4">
      <c r="A4" s="7" t="s">
        <v>31</v>
      </c>
      <c r="B4" s="1">
        <v>2.0</v>
      </c>
      <c r="C4" s="23">
        <v>0.5</v>
      </c>
      <c r="D4" s="23">
        <v>2.0</v>
      </c>
      <c r="E4" s="23">
        <v>300.0</v>
      </c>
      <c r="F4" s="23">
        <v>100.0</v>
      </c>
      <c r="G4" s="10">
        <f t="shared" ref="G4:H4" si="4">INT(C4*16)</f>
        <v>8</v>
      </c>
      <c r="H4" s="10">
        <f t="shared" si="4"/>
        <v>32</v>
      </c>
      <c r="I4" s="20"/>
      <c r="J4" s="1" t="b">
        <f t="shared" si="3"/>
        <v>1</v>
      </c>
      <c r="K4" s="1" t="s">
        <v>71</v>
      </c>
      <c r="L4" s="1" t="s">
        <v>46</v>
      </c>
    </row>
    <row r="5">
      <c r="A5" s="7" t="s">
        <v>16</v>
      </c>
      <c r="B5" s="1">
        <v>3.0</v>
      </c>
      <c r="C5" s="23">
        <v>0.5</v>
      </c>
      <c r="D5" s="23">
        <v>2.0</v>
      </c>
      <c r="E5" s="23">
        <v>300.0</v>
      </c>
      <c r="F5" s="23">
        <v>100.0</v>
      </c>
      <c r="G5" s="10">
        <f t="shared" ref="G5:H5" si="5">INT(C5*16)</f>
        <v>8</v>
      </c>
      <c r="H5" s="10">
        <f t="shared" si="5"/>
        <v>32</v>
      </c>
      <c r="I5" s="20"/>
      <c r="J5" s="1" t="b">
        <f t="shared" si="3"/>
        <v>1</v>
      </c>
      <c r="K5" s="1" t="s">
        <v>72</v>
      </c>
      <c r="L5" s="1" t="s">
        <v>46</v>
      </c>
    </row>
    <row r="6">
      <c r="A6" s="7" t="s">
        <v>28</v>
      </c>
      <c r="B6" s="1">
        <v>4.0</v>
      </c>
      <c r="C6" s="23">
        <v>0.5</v>
      </c>
      <c r="D6" s="23">
        <v>8.0</v>
      </c>
      <c r="E6" s="23">
        <v>300.0</v>
      </c>
      <c r="F6" s="23">
        <v>100.0</v>
      </c>
      <c r="G6" s="10">
        <f t="shared" ref="G6:H6" si="6">INT(C6*16)</f>
        <v>8</v>
      </c>
      <c r="H6" s="10">
        <f t="shared" si="6"/>
        <v>128</v>
      </c>
      <c r="I6" s="20"/>
      <c r="J6" s="1" t="b">
        <f t="shared" si="3"/>
        <v>1</v>
      </c>
    </row>
    <row r="7">
      <c r="A7" s="7" t="s">
        <v>19</v>
      </c>
      <c r="B7" s="1">
        <v>5.0</v>
      </c>
      <c r="C7" s="23">
        <v>0.5</v>
      </c>
      <c r="D7" s="23">
        <v>1.5</v>
      </c>
      <c r="E7" s="23">
        <v>300.0</v>
      </c>
      <c r="F7" s="23">
        <v>100.0</v>
      </c>
      <c r="G7" s="10">
        <f t="shared" ref="G7:H7" si="7">INT(C7*16)</f>
        <v>8</v>
      </c>
      <c r="H7" s="10">
        <f t="shared" si="7"/>
        <v>24</v>
      </c>
      <c r="I7" s="20"/>
      <c r="J7" s="1" t="b">
        <f t="shared" si="3"/>
        <v>1</v>
      </c>
    </row>
    <row r="8">
      <c r="A8" s="7" t="s">
        <v>27</v>
      </c>
      <c r="B8" s="1">
        <v>6.0</v>
      </c>
      <c r="C8" s="23">
        <v>0.5</v>
      </c>
      <c r="D8" s="23">
        <v>1.5</v>
      </c>
      <c r="E8" s="23">
        <v>300.0</v>
      </c>
      <c r="F8" s="23">
        <v>100.0</v>
      </c>
      <c r="G8" s="10">
        <f t="shared" ref="G8:H8" si="8">INT(C8*16)</f>
        <v>8</v>
      </c>
      <c r="H8" s="10">
        <f t="shared" si="8"/>
        <v>24</v>
      </c>
      <c r="I8" s="20"/>
      <c r="J8" s="1" t="b">
        <f t="shared" si="3"/>
        <v>1</v>
      </c>
    </row>
    <row r="9">
      <c r="A9" s="7" t="s">
        <v>33</v>
      </c>
      <c r="B9" s="1">
        <v>7.0</v>
      </c>
      <c r="C9" s="23">
        <v>0.5</v>
      </c>
      <c r="D9" s="23">
        <v>10.0</v>
      </c>
      <c r="E9" s="23">
        <v>3.0</v>
      </c>
      <c r="F9" s="23">
        <v>100.0</v>
      </c>
      <c r="G9" s="10">
        <f t="shared" ref="G9:H9" si="9">INT(C9*16)</f>
        <v>8</v>
      </c>
      <c r="H9" s="10">
        <f t="shared" si="9"/>
        <v>160</v>
      </c>
      <c r="I9" s="20"/>
      <c r="J9" s="1" t="b">
        <f t="shared" si="3"/>
        <v>1</v>
      </c>
    </row>
    <row r="10">
      <c r="A10" s="7" t="s">
        <v>30</v>
      </c>
      <c r="B10" s="1">
        <v>8.0</v>
      </c>
      <c r="C10" s="23">
        <v>0.5</v>
      </c>
      <c r="D10" s="23">
        <v>8.0</v>
      </c>
      <c r="E10" s="23">
        <v>3.0</v>
      </c>
      <c r="F10" s="23">
        <v>100.0</v>
      </c>
      <c r="G10" s="10">
        <f t="shared" ref="G10:H10" si="10">INT(C10*16)</f>
        <v>8</v>
      </c>
      <c r="H10" s="10">
        <f t="shared" si="10"/>
        <v>128</v>
      </c>
      <c r="I10" s="20"/>
      <c r="J10" s="1" t="b">
        <f t="shared" si="3"/>
        <v>1</v>
      </c>
    </row>
    <row r="11">
      <c r="A11" s="7" t="s">
        <v>21</v>
      </c>
      <c r="B11" s="1">
        <v>9.0</v>
      </c>
      <c r="C11" s="23">
        <v>0.5</v>
      </c>
      <c r="D11" s="23">
        <v>1.0</v>
      </c>
      <c r="E11" s="23">
        <v>5000.0</v>
      </c>
      <c r="F11" s="23">
        <v>100.0</v>
      </c>
      <c r="G11" s="10">
        <f t="shared" ref="G11:H11" si="11">INT(C11*16)</f>
        <v>8</v>
      </c>
      <c r="H11" s="10">
        <f t="shared" si="11"/>
        <v>16</v>
      </c>
      <c r="I11" s="20"/>
      <c r="J11" s="1" t="b">
        <f t="shared" si="3"/>
        <v>1</v>
      </c>
    </row>
    <row r="12">
      <c r="A12" s="7" t="s">
        <v>32</v>
      </c>
      <c r="B12" s="1">
        <v>10.0</v>
      </c>
      <c r="C12" s="23">
        <v>0.5</v>
      </c>
      <c r="D12" s="23">
        <v>1.0</v>
      </c>
      <c r="E12" s="23">
        <v>5000.0</v>
      </c>
      <c r="F12" s="23">
        <v>100.0</v>
      </c>
      <c r="G12" s="10">
        <f t="shared" ref="G12:H12" si="12">INT(C12*16)</f>
        <v>8</v>
      </c>
      <c r="H12" s="10">
        <f t="shared" si="12"/>
        <v>16</v>
      </c>
      <c r="I12" s="20"/>
      <c r="J12" s="1" t="b">
        <f t="shared" si="3"/>
        <v>1</v>
      </c>
    </row>
    <row r="13">
      <c r="A13" s="7" t="s">
        <v>25</v>
      </c>
      <c r="B13" s="1">
        <v>11.0</v>
      </c>
      <c r="C13" s="23">
        <v>0.5</v>
      </c>
      <c r="D13" s="23">
        <v>2.0</v>
      </c>
      <c r="E13" s="23">
        <v>15000.0</v>
      </c>
      <c r="F13" s="23">
        <v>100.0</v>
      </c>
      <c r="G13" s="10">
        <f t="shared" ref="G13:H13" si="13">INT(C13*16)</f>
        <v>8</v>
      </c>
      <c r="H13" s="10">
        <f t="shared" si="13"/>
        <v>32</v>
      </c>
      <c r="I13" s="20"/>
      <c r="J13" s="1" t="b">
        <f t="shared" si="3"/>
        <v>1</v>
      </c>
    </row>
    <row r="14">
      <c r="A14" s="7" t="s">
        <v>49</v>
      </c>
      <c r="B14" s="7">
        <v>12.0</v>
      </c>
      <c r="C14" s="23">
        <v>0.4</v>
      </c>
      <c r="D14" s="23">
        <v>5.0</v>
      </c>
      <c r="E14" s="23">
        <v>5000.0</v>
      </c>
      <c r="F14" s="23">
        <v>100.0</v>
      </c>
      <c r="G14" s="10">
        <f t="shared" ref="G14:H14" si="14">INT(C14*16)</f>
        <v>6</v>
      </c>
      <c r="H14" s="10">
        <f t="shared" si="14"/>
        <v>80</v>
      </c>
      <c r="I14" s="20"/>
      <c r="J14" s="1" t="b">
        <f t="shared" si="3"/>
        <v>1</v>
      </c>
    </row>
    <row r="15">
      <c r="G15" s="12"/>
      <c r="H15" s="12"/>
      <c r="I15" s="20"/>
    </row>
    <row r="16">
      <c r="G16" s="12"/>
      <c r="H16" s="12"/>
      <c r="I16" s="20"/>
    </row>
    <row r="17">
      <c r="G17" s="12"/>
      <c r="H17" s="12"/>
      <c r="I17" s="20"/>
    </row>
    <row r="18">
      <c r="G18" s="12"/>
      <c r="H18" s="12"/>
      <c r="I18" s="20"/>
    </row>
    <row r="19">
      <c r="G19" s="12"/>
      <c r="H19" s="12"/>
      <c r="I19" s="20"/>
    </row>
    <row r="20">
      <c r="G20" s="12"/>
      <c r="H20" s="12"/>
      <c r="I20" s="20"/>
    </row>
    <row r="21">
      <c r="G21" s="12"/>
      <c r="H21" s="12"/>
      <c r="I21" s="20"/>
    </row>
    <row r="22">
      <c r="G22" s="12"/>
      <c r="H22" s="12"/>
      <c r="I22" s="20"/>
    </row>
    <row r="23">
      <c r="G23" s="12"/>
      <c r="H23" s="12"/>
      <c r="I23" s="20"/>
    </row>
    <row r="24">
      <c r="G24" s="12"/>
      <c r="H24" s="12"/>
      <c r="I24" s="20"/>
    </row>
    <row r="25">
      <c r="G25" s="12"/>
      <c r="H25" s="12"/>
      <c r="I25" s="20"/>
    </row>
    <row r="26">
      <c r="G26" s="12"/>
      <c r="H26" s="12"/>
      <c r="I26" s="20"/>
    </row>
    <row r="27">
      <c r="G27" s="12"/>
      <c r="H27" s="12"/>
      <c r="I27" s="20"/>
    </row>
    <row r="28">
      <c r="G28" s="12"/>
      <c r="H28" s="12"/>
      <c r="I28" s="20"/>
    </row>
    <row r="29">
      <c r="G29" s="12"/>
      <c r="H29" s="12"/>
      <c r="I29" s="20"/>
    </row>
    <row r="30">
      <c r="G30" s="12"/>
      <c r="H30" s="12"/>
      <c r="I30" s="20"/>
    </row>
    <row r="31">
      <c r="G31" s="12"/>
      <c r="H31" s="12"/>
      <c r="I31" s="20"/>
    </row>
    <row r="32">
      <c r="G32" s="12"/>
      <c r="H32" s="12"/>
      <c r="I32" s="20"/>
    </row>
    <row r="33">
      <c r="G33" s="12"/>
      <c r="H33" s="12"/>
      <c r="I33" s="20"/>
    </row>
    <row r="34">
      <c r="G34" s="12"/>
      <c r="H34" s="12"/>
      <c r="I34" s="20"/>
    </row>
    <row r="35">
      <c r="G35" s="12"/>
      <c r="H35" s="12"/>
      <c r="I35" s="20"/>
    </row>
    <row r="36">
      <c r="G36" s="12"/>
      <c r="H36" s="12"/>
      <c r="I36" s="20"/>
    </row>
    <row r="37">
      <c r="G37" s="12"/>
      <c r="H37" s="12"/>
      <c r="I37" s="20"/>
    </row>
    <row r="38">
      <c r="G38" s="12"/>
      <c r="H38" s="12"/>
      <c r="I38" s="20"/>
    </row>
    <row r="39">
      <c r="G39" s="12"/>
      <c r="H39" s="12"/>
      <c r="I39" s="20"/>
    </row>
    <row r="40">
      <c r="G40" s="12"/>
      <c r="H40" s="12"/>
      <c r="I40" s="20"/>
    </row>
    <row r="41">
      <c r="G41" s="12"/>
      <c r="H41" s="12"/>
      <c r="I41" s="20"/>
    </row>
    <row r="42">
      <c r="G42" s="12"/>
      <c r="H42" s="12"/>
      <c r="I42" s="20"/>
    </row>
    <row r="43">
      <c r="G43" s="12"/>
      <c r="H43" s="12"/>
      <c r="I43" s="20"/>
    </row>
    <row r="44">
      <c r="G44" s="12"/>
      <c r="H44" s="12"/>
      <c r="I44" s="20"/>
    </row>
    <row r="45">
      <c r="G45" s="12"/>
      <c r="H45" s="12"/>
      <c r="I45" s="20"/>
    </row>
    <row r="46">
      <c r="G46" s="12"/>
      <c r="H46" s="12"/>
      <c r="I46" s="20"/>
    </row>
    <row r="47">
      <c r="G47" s="12"/>
      <c r="H47" s="12"/>
      <c r="I47" s="20"/>
    </row>
    <row r="48">
      <c r="G48" s="12"/>
      <c r="H48" s="12"/>
      <c r="I48" s="20"/>
    </row>
    <row r="49">
      <c r="G49" s="12"/>
      <c r="H49" s="12"/>
      <c r="I49" s="20"/>
    </row>
    <row r="50">
      <c r="G50" s="12"/>
      <c r="H50" s="12"/>
      <c r="I50" s="20"/>
    </row>
    <row r="51">
      <c r="G51" s="12"/>
      <c r="H51" s="12"/>
      <c r="I51" s="20"/>
    </row>
    <row r="52">
      <c r="G52" s="12"/>
      <c r="H52" s="12"/>
      <c r="I52" s="20"/>
    </row>
    <row r="53">
      <c r="G53" s="12"/>
      <c r="H53" s="12"/>
      <c r="I53" s="20"/>
    </row>
    <row r="54">
      <c r="G54" s="12"/>
      <c r="H54" s="12"/>
      <c r="I54" s="20"/>
    </row>
    <row r="55">
      <c r="G55" s="12"/>
      <c r="H55" s="12"/>
      <c r="I55" s="20"/>
    </row>
    <row r="56">
      <c r="G56" s="12"/>
      <c r="H56" s="12"/>
      <c r="I56" s="20"/>
    </row>
    <row r="57">
      <c r="G57" s="12"/>
      <c r="H57" s="12"/>
      <c r="I57" s="20"/>
    </row>
    <row r="58">
      <c r="G58" s="12"/>
      <c r="H58" s="12"/>
      <c r="I58" s="20"/>
    </row>
    <row r="59">
      <c r="G59" s="12"/>
      <c r="H59" s="12"/>
      <c r="I59" s="20"/>
    </row>
    <row r="60">
      <c r="G60" s="12"/>
      <c r="H60" s="12"/>
      <c r="I60" s="20"/>
    </row>
    <row r="61">
      <c r="G61" s="12"/>
      <c r="H61" s="12"/>
      <c r="I61" s="20"/>
    </row>
    <row r="62">
      <c r="G62" s="12"/>
      <c r="H62" s="12"/>
      <c r="I62" s="20"/>
    </row>
    <row r="63">
      <c r="G63" s="12"/>
      <c r="H63" s="12"/>
      <c r="I63" s="20"/>
    </row>
    <row r="64">
      <c r="G64" s="12"/>
      <c r="H64" s="12"/>
      <c r="I64" s="20"/>
    </row>
    <row r="65">
      <c r="G65" s="12"/>
      <c r="H65" s="12"/>
      <c r="I65" s="20"/>
    </row>
    <row r="66">
      <c r="G66" s="12"/>
      <c r="H66" s="12"/>
      <c r="I66" s="20"/>
    </row>
    <row r="67">
      <c r="G67" s="12"/>
      <c r="H67" s="12"/>
      <c r="I67" s="20"/>
    </row>
    <row r="68">
      <c r="G68" s="12"/>
      <c r="H68" s="12"/>
      <c r="I68" s="20"/>
    </row>
    <row r="69">
      <c r="G69" s="12"/>
      <c r="H69" s="12"/>
      <c r="I69" s="20"/>
    </row>
    <row r="70">
      <c r="G70" s="12"/>
      <c r="H70" s="12"/>
      <c r="I70" s="20"/>
    </row>
    <row r="71">
      <c r="G71" s="12"/>
      <c r="H71" s="12"/>
      <c r="I71" s="20"/>
    </row>
    <row r="72">
      <c r="G72" s="12"/>
      <c r="H72" s="12"/>
      <c r="I72" s="20"/>
    </row>
    <row r="73">
      <c r="G73" s="12"/>
      <c r="H73" s="12"/>
      <c r="I73" s="20"/>
    </row>
    <row r="74">
      <c r="G74" s="12"/>
      <c r="H74" s="12"/>
      <c r="I74" s="20"/>
    </row>
    <row r="75">
      <c r="G75" s="12"/>
      <c r="H75" s="12"/>
      <c r="I75" s="20"/>
    </row>
    <row r="76">
      <c r="G76" s="12"/>
      <c r="H76" s="12"/>
      <c r="I76" s="20"/>
    </row>
    <row r="77">
      <c r="G77" s="12"/>
      <c r="H77" s="12"/>
      <c r="I77" s="20"/>
    </row>
    <row r="78">
      <c r="G78" s="12"/>
      <c r="H78" s="12"/>
      <c r="I78" s="20"/>
    </row>
    <row r="79">
      <c r="G79" s="12"/>
      <c r="H79" s="12"/>
      <c r="I79" s="20"/>
    </row>
    <row r="80">
      <c r="G80" s="12"/>
      <c r="H80" s="12"/>
      <c r="I80" s="20"/>
    </row>
    <row r="81">
      <c r="G81" s="12"/>
      <c r="H81" s="12"/>
      <c r="I81" s="20"/>
    </row>
    <row r="82">
      <c r="G82" s="12"/>
      <c r="H82" s="12"/>
      <c r="I82" s="20"/>
    </row>
    <row r="83">
      <c r="G83" s="12"/>
      <c r="H83" s="12"/>
      <c r="I83" s="20"/>
    </row>
    <row r="84">
      <c r="G84" s="12"/>
      <c r="H84" s="12"/>
      <c r="I84" s="20"/>
    </row>
    <row r="85">
      <c r="G85" s="12"/>
      <c r="H85" s="12"/>
      <c r="I85" s="20"/>
    </row>
    <row r="86">
      <c r="G86" s="12"/>
      <c r="H86" s="12"/>
      <c r="I86" s="20"/>
    </row>
    <row r="87">
      <c r="G87" s="12"/>
      <c r="H87" s="12"/>
      <c r="I87" s="20"/>
    </row>
    <row r="88">
      <c r="G88" s="12"/>
      <c r="H88" s="12"/>
      <c r="I88" s="20"/>
    </row>
    <row r="89">
      <c r="G89" s="12"/>
      <c r="H89" s="12"/>
      <c r="I89" s="20"/>
    </row>
    <row r="90">
      <c r="G90" s="12"/>
      <c r="H90" s="12"/>
      <c r="I90" s="20"/>
    </row>
    <row r="91">
      <c r="G91" s="12"/>
      <c r="H91" s="12"/>
      <c r="I91" s="20"/>
    </row>
    <row r="92">
      <c r="G92" s="12"/>
      <c r="H92" s="12"/>
      <c r="I92" s="20"/>
    </row>
    <row r="93">
      <c r="G93" s="12"/>
      <c r="H93" s="12"/>
      <c r="I93" s="20"/>
    </row>
    <row r="94">
      <c r="G94" s="12"/>
      <c r="H94" s="12"/>
      <c r="I94" s="20"/>
    </row>
    <row r="95">
      <c r="G95" s="12"/>
      <c r="H95" s="12"/>
      <c r="I95" s="20"/>
    </row>
    <row r="96">
      <c r="G96" s="12"/>
      <c r="H96" s="12"/>
      <c r="I96" s="20"/>
    </row>
    <row r="97">
      <c r="G97" s="12"/>
      <c r="H97" s="12"/>
      <c r="I97" s="20"/>
    </row>
    <row r="98">
      <c r="G98" s="12"/>
      <c r="H98" s="12"/>
      <c r="I98" s="20"/>
    </row>
    <row r="99">
      <c r="G99" s="12"/>
      <c r="H99" s="12"/>
      <c r="I99" s="20"/>
    </row>
    <row r="100">
      <c r="G100" s="12"/>
      <c r="H100" s="12"/>
      <c r="I100" s="20"/>
    </row>
    <row r="101">
      <c r="G101" s="12"/>
      <c r="H101" s="12"/>
      <c r="I101" s="20"/>
    </row>
    <row r="102">
      <c r="G102" s="12"/>
      <c r="H102" s="12"/>
      <c r="I102" s="20"/>
    </row>
    <row r="103">
      <c r="G103" s="12"/>
      <c r="H103" s="12"/>
      <c r="I103" s="20"/>
    </row>
    <row r="104">
      <c r="G104" s="12"/>
      <c r="H104" s="12"/>
      <c r="I104" s="20"/>
    </row>
    <row r="105">
      <c r="G105" s="12"/>
      <c r="H105" s="12"/>
      <c r="I105" s="20"/>
    </row>
    <row r="106">
      <c r="G106" s="12"/>
      <c r="H106" s="12"/>
      <c r="I106" s="20"/>
    </row>
    <row r="107">
      <c r="G107" s="12"/>
      <c r="H107" s="12"/>
      <c r="I107" s="20"/>
    </row>
    <row r="108">
      <c r="G108" s="12"/>
      <c r="H108" s="12"/>
      <c r="I108" s="20"/>
    </row>
    <row r="109">
      <c r="G109" s="12"/>
      <c r="H109" s="12"/>
      <c r="I109" s="20"/>
    </row>
    <row r="110">
      <c r="G110" s="12"/>
      <c r="H110" s="12"/>
      <c r="I110" s="20"/>
    </row>
    <row r="111">
      <c r="G111" s="12"/>
      <c r="H111" s="12"/>
      <c r="I111" s="20"/>
    </row>
    <row r="112">
      <c r="G112" s="12"/>
      <c r="H112" s="12"/>
      <c r="I112" s="20"/>
    </row>
    <row r="113">
      <c r="G113" s="12"/>
      <c r="H113" s="12"/>
      <c r="I113" s="20"/>
    </row>
    <row r="114">
      <c r="G114" s="12"/>
      <c r="H114" s="12"/>
      <c r="I114" s="20"/>
    </row>
    <row r="115">
      <c r="G115" s="12"/>
      <c r="H115" s="12"/>
      <c r="I115" s="20"/>
    </row>
    <row r="116">
      <c r="G116" s="12"/>
      <c r="H116" s="12"/>
      <c r="I116" s="20"/>
    </row>
    <row r="117">
      <c r="G117" s="12"/>
      <c r="H117" s="12"/>
      <c r="I117" s="20"/>
    </row>
    <row r="118">
      <c r="G118" s="12"/>
      <c r="H118" s="12"/>
      <c r="I118" s="20"/>
    </row>
    <row r="119">
      <c r="G119" s="12"/>
      <c r="H119" s="12"/>
      <c r="I119" s="20"/>
    </row>
    <row r="120">
      <c r="G120" s="12"/>
      <c r="H120" s="12"/>
      <c r="I120" s="20"/>
    </row>
    <row r="121">
      <c r="G121" s="12"/>
      <c r="H121" s="12"/>
      <c r="I121" s="20"/>
    </row>
    <row r="122">
      <c r="G122" s="12"/>
      <c r="H122" s="12"/>
      <c r="I122" s="20"/>
    </row>
    <row r="123">
      <c r="G123" s="12"/>
      <c r="H123" s="12"/>
      <c r="I123" s="20"/>
    </row>
    <row r="124">
      <c r="G124" s="12"/>
      <c r="H124" s="12"/>
      <c r="I124" s="20"/>
    </row>
    <row r="125">
      <c r="G125" s="12"/>
      <c r="H125" s="12"/>
      <c r="I125" s="20"/>
    </row>
    <row r="126">
      <c r="G126" s="12"/>
      <c r="H126" s="12"/>
      <c r="I126" s="20"/>
    </row>
    <row r="127">
      <c r="G127" s="12"/>
      <c r="H127" s="12"/>
      <c r="I127" s="20"/>
    </row>
    <row r="128">
      <c r="G128" s="12"/>
      <c r="H128" s="12"/>
      <c r="I128" s="20"/>
    </row>
    <row r="129">
      <c r="G129" s="12"/>
      <c r="H129" s="12"/>
      <c r="I129" s="20"/>
    </row>
    <row r="130">
      <c r="G130" s="12"/>
      <c r="H130" s="12"/>
      <c r="I130" s="20"/>
    </row>
    <row r="131">
      <c r="G131" s="12"/>
      <c r="H131" s="12"/>
      <c r="I131" s="20"/>
    </row>
    <row r="132">
      <c r="G132" s="12"/>
      <c r="H132" s="12"/>
      <c r="I132" s="20"/>
    </row>
    <row r="133">
      <c r="G133" s="12"/>
      <c r="H133" s="12"/>
      <c r="I133" s="20"/>
    </row>
    <row r="134">
      <c r="G134" s="12"/>
      <c r="H134" s="12"/>
      <c r="I134" s="20"/>
    </row>
    <row r="135">
      <c r="G135" s="12"/>
      <c r="H135" s="12"/>
      <c r="I135" s="20"/>
    </row>
    <row r="136">
      <c r="G136" s="12"/>
      <c r="H136" s="12"/>
      <c r="I136" s="20"/>
    </row>
    <row r="137">
      <c r="G137" s="12"/>
      <c r="H137" s="12"/>
      <c r="I137" s="20"/>
    </row>
    <row r="138">
      <c r="G138" s="12"/>
      <c r="H138" s="12"/>
      <c r="I138" s="20"/>
    </row>
    <row r="139">
      <c r="G139" s="12"/>
      <c r="H139" s="12"/>
      <c r="I139" s="20"/>
    </row>
    <row r="140">
      <c r="G140" s="12"/>
      <c r="H140" s="12"/>
      <c r="I140" s="20"/>
    </row>
    <row r="141">
      <c r="G141" s="12"/>
      <c r="H141" s="12"/>
      <c r="I141" s="20"/>
    </row>
    <row r="142">
      <c r="G142" s="12"/>
      <c r="H142" s="12"/>
      <c r="I142" s="20"/>
    </row>
    <row r="143">
      <c r="G143" s="12"/>
      <c r="H143" s="12"/>
      <c r="I143" s="20"/>
    </row>
    <row r="144">
      <c r="G144" s="12"/>
      <c r="H144" s="12"/>
      <c r="I144" s="20"/>
    </row>
    <row r="145">
      <c r="G145" s="12"/>
      <c r="H145" s="12"/>
      <c r="I145" s="20"/>
    </row>
    <row r="146">
      <c r="G146" s="12"/>
      <c r="H146" s="12"/>
      <c r="I146" s="20"/>
    </row>
    <row r="147">
      <c r="G147" s="12"/>
      <c r="H147" s="12"/>
      <c r="I147" s="20"/>
    </row>
    <row r="148">
      <c r="G148" s="12"/>
      <c r="H148" s="12"/>
      <c r="I148" s="20"/>
    </row>
    <row r="149">
      <c r="G149" s="12"/>
      <c r="H149" s="12"/>
      <c r="I149" s="20"/>
    </row>
    <row r="150">
      <c r="G150" s="12"/>
      <c r="H150" s="12"/>
      <c r="I150" s="20"/>
    </row>
    <row r="151">
      <c r="G151" s="12"/>
      <c r="H151" s="12"/>
      <c r="I151" s="20"/>
    </row>
    <row r="152">
      <c r="G152" s="12"/>
      <c r="H152" s="12"/>
      <c r="I152" s="20"/>
    </row>
    <row r="153">
      <c r="G153" s="12"/>
      <c r="H153" s="12"/>
      <c r="I153" s="20"/>
    </row>
    <row r="154">
      <c r="G154" s="12"/>
      <c r="H154" s="12"/>
      <c r="I154" s="20"/>
    </row>
    <row r="155">
      <c r="G155" s="12"/>
      <c r="H155" s="12"/>
      <c r="I155" s="20"/>
    </row>
    <row r="156">
      <c r="G156" s="12"/>
      <c r="H156" s="12"/>
      <c r="I156" s="20"/>
    </row>
    <row r="157">
      <c r="G157" s="12"/>
      <c r="H157" s="12"/>
      <c r="I157" s="20"/>
    </row>
    <row r="158">
      <c r="G158" s="12"/>
      <c r="H158" s="12"/>
      <c r="I158" s="20"/>
    </row>
    <row r="159">
      <c r="G159" s="12"/>
      <c r="H159" s="12"/>
      <c r="I159" s="20"/>
    </row>
    <row r="160">
      <c r="G160" s="12"/>
      <c r="H160" s="12"/>
      <c r="I160" s="20"/>
    </row>
    <row r="161">
      <c r="G161" s="12"/>
      <c r="H161" s="12"/>
      <c r="I161" s="20"/>
    </row>
    <row r="162">
      <c r="G162" s="12"/>
      <c r="H162" s="12"/>
      <c r="I162" s="20"/>
    </row>
    <row r="163">
      <c r="G163" s="12"/>
      <c r="H163" s="12"/>
      <c r="I163" s="20"/>
    </row>
    <row r="164">
      <c r="G164" s="12"/>
      <c r="H164" s="12"/>
      <c r="I164" s="20"/>
    </row>
    <row r="165">
      <c r="G165" s="12"/>
      <c r="H165" s="12"/>
      <c r="I165" s="20"/>
    </row>
    <row r="166">
      <c r="G166" s="12"/>
      <c r="H166" s="12"/>
      <c r="I166" s="20"/>
    </row>
    <row r="167">
      <c r="G167" s="12"/>
      <c r="H167" s="12"/>
      <c r="I167" s="20"/>
    </row>
    <row r="168">
      <c r="G168" s="12"/>
      <c r="H168" s="12"/>
      <c r="I168" s="20"/>
    </row>
    <row r="169">
      <c r="G169" s="12"/>
      <c r="H169" s="12"/>
      <c r="I169" s="20"/>
    </row>
    <row r="170">
      <c r="G170" s="12"/>
      <c r="H170" s="12"/>
      <c r="I170" s="20"/>
    </row>
    <row r="171">
      <c r="G171" s="12"/>
      <c r="H171" s="12"/>
      <c r="I171" s="20"/>
    </row>
    <row r="172">
      <c r="G172" s="12"/>
      <c r="H172" s="12"/>
      <c r="I172" s="20"/>
    </row>
    <row r="173">
      <c r="G173" s="12"/>
      <c r="H173" s="12"/>
      <c r="I173" s="20"/>
    </row>
    <row r="174">
      <c r="G174" s="12"/>
      <c r="H174" s="12"/>
      <c r="I174" s="20"/>
    </row>
    <row r="175">
      <c r="G175" s="12"/>
      <c r="H175" s="12"/>
      <c r="I175" s="20"/>
    </row>
    <row r="176">
      <c r="G176" s="12"/>
      <c r="H176" s="12"/>
      <c r="I176" s="20"/>
    </row>
    <row r="177">
      <c r="G177" s="12"/>
      <c r="H177" s="12"/>
      <c r="I177" s="20"/>
    </row>
    <row r="178">
      <c r="G178" s="12"/>
      <c r="H178" s="12"/>
      <c r="I178" s="20"/>
    </row>
    <row r="179">
      <c r="G179" s="12"/>
      <c r="H179" s="12"/>
      <c r="I179" s="20"/>
    </row>
    <row r="180">
      <c r="G180" s="12"/>
      <c r="H180" s="12"/>
      <c r="I180" s="20"/>
    </row>
    <row r="181">
      <c r="G181" s="12"/>
      <c r="H181" s="12"/>
      <c r="I181" s="20"/>
    </row>
    <row r="182">
      <c r="G182" s="12"/>
      <c r="H182" s="12"/>
      <c r="I182" s="20"/>
    </row>
    <row r="183">
      <c r="G183" s="12"/>
      <c r="H183" s="12"/>
      <c r="I183" s="20"/>
    </row>
    <row r="184">
      <c r="G184" s="12"/>
      <c r="H184" s="12"/>
      <c r="I184" s="20"/>
    </row>
    <row r="185">
      <c r="G185" s="12"/>
      <c r="H185" s="12"/>
      <c r="I185" s="20"/>
    </row>
    <row r="186">
      <c r="G186" s="12"/>
      <c r="H186" s="12"/>
      <c r="I186" s="20"/>
    </row>
    <row r="187">
      <c r="G187" s="12"/>
      <c r="H187" s="12"/>
      <c r="I187" s="20"/>
    </row>
    <row r="188">
      <c r="G188" s="12"/>
      <c r="H188" s="12"/>
      <c r="I188" s="20"/>
    </row>
    <row r="189">
      <c r="G189" s="12"/>
      <c r="H189" s="12"/>
      <c r="I189" s="20"/>
    </row>
    <row r="190">
      <c r="G190" s="12"/>
      <c r="H190" s="12"/>
      <c r="I190" s="20"/>
    </row>
    <row r="191">
      <c r="G191" s="12"/>
      <c r="H191" s="12"/>
      <c r="I191" s="20"/>
    </row>
    <row r="192">
      <c r="G192" s="12"/>
      <c r="H192" s="12"/>
      <c r="I192" s="20"/>
    </row>
    <row r="193">
      <c r="G193" s="12"/>
      <c r="H193" s="12"/>
      <c r="I193" s="20"/>
    </row>
    <row r="194">
      <c r="G194" s="12"/>
      <c r="H194" s="12"/>
      <c r="I194" s="20"/>
    </row>
    <row r="195">
      <c r="G195" s="12"/>
      <c r="H195" s="12"/>
      <c r="I195" s="20"/>
    </row>
    <row r="196">
      <c r="G196" s="12"/>
      <c r="H196" s="12"/>
      <c r="I196" s="20"/>
    </row>
    <row r="197">
      <c r="G197" s="12"/>
      <c r="H197" s="12"/>
      <c r="I197" s="20"/>
    </row>
    <row r="198">
      <c r="G198" s="12"/>
      <c r="H198" s="12"/>
      <c r="I198" s="20"/>
    </row>
    <row r="199">
      <c r="G199" s="12"/>
      <c r="H199" s="12"/>
      <c r="I199" s="20"/>
    </row>
    <row r="200">
      <c r="G200" s="12"/>
      <c r="H200" s="12"/>
      <c r="I200" s="20"/>
    </row>
    <row r="201">
      <c r="G201" s="12"/>
      <c r="H201" s="12"/>
      <c r="I201" s="20"/>
    </row>
    <row r="202">
      <c r="G202" s="12"/>
      <c r="H202" s="12"/>
      <c r="I202" s="20"/>
    </row>
    <row r="203">
      <c r="G203" s="12"/>
      <c r="H203" s="12"/>
      <c r="I203" s="20"/>
    </row>
    <row r="204">
      <c r="G204" s="12"/>
      <c r="H204" s="12"/>
      <c r="I204" s="20"/>
    </row>
    <row r="205">
      <c r="G205" s="12"/>
      <c r="H205" s="12"/>
      <c r="I205" s="20"/>
    </row>
    <row r="206">
      <c r="G206" s="12"/>
      <c r="H206" s="12"/>
      <c r="I206" s="20"/>
    </row>
    <row r="207">
      <c r="G207" s="12"/>
      <c r="H207" s="12"/>
      <c r="I207" s="20"/>
    </row>
    <row r="208">
      <c r="G208" s="12"/>
      <c r="H208" s="12"/>
      <c r="I208" s="20"/>
    </row>
    <row r="209">
      <c r="G209" s="12"/>
      <c r="H209" s="12"/>
      <c r="I209" s="20"/>
    </row>
    <row r="210">
      <c r="G210" s="12"/>
      <c r="H210" s="12"/>
      <c r="I210" s="20"/>
    </row>
    <row r="211">
      <c r="G211" s="12"/>
      <c r="H211" s="12"/>
      <c r="I211" s="20"/>
    </row>
    <row r="212">
      <c r="G212" s="12"/>
      <c r="H212" s="12"/>
      <c r="I212" s="20"/>
    </row>
    <row r="213">
      <c r="G213" s="12"/>
      <c r="H213" s="12"/>
      <c r="I213" s="20"/>
    </row>
    <row r="214">
      <c r="G214" s="12"/>
      <c r="H214" s="12"/>
      <c r="I214" s="20"/>
    </row>
    <row r="215">
      <c r="G215" s="12"/>
      <c r="H215" s="12"/>
      <c r="I215" s="20"/>
    </row>
    <row r="216">
      <c r="G216" s="12"/>
      <c r="H216" s="12"/>
      <c r="I216" s="20"/>
    </row>
    <row r="217">
      <c r="G217" s="12"/>
      <c r="H217" s="12"/>
      <c r="I217" s="20"/>
    </row>
    <row r="218">
      <c r="G218" s="12"/>
      <c r="H218" s="12"/>
      <c r="I218" s="20"/>
    </row>
    <row r="219">
      <c r="G219" s="12"/>
      <c r="H219" s="12"/>
      <c r="I219" s="20"/>
    </row>
    <row r="220">
      <c r="G220" s="12"/>
      <c r="H220" s="12"/>
      <c r="I220" s="20"/>
    </row>
    <row r="221">
      <c r="G221" s="12"/>
      <c r="H221" s="12"/>
      <c r="I221" s="20"/>
    </row>
    <row r="222">
      <c r="G222" s="12"/>
      <c r="H222" s="12"/>
      <c r="I222" s="20"/>
    </row>
    <row r="223">
      <c r="G223" s="12"/>
      <c r="H223" s="12"/>
      <c r="I223" s="20"/>
    </row>
    <row r="224">
      <c r="G224" s="12"/>
      <c r="H224" s="12"/>
      <c r="I224" s="20"/>
    </row>
    <row r="225">
      <c r="G225" s="12"/>
      <c r="H225" s="12"/>
      <c r="I225" s="20"/>
    </row>
    <row r="226">
      <c r="G226" s="12"/>
      <c r="H226" s="12"/>
      <c r="I226" s="20"/>
    </row>
    <row r="227">
      <c r="G227" s="12"/>
      <c r="H227" s="12"/>
      <c r="I227" s="20"/>
    </row>
    <row r="228">
      <c r="G228" s="12"/>
      <c r="H228" s="12"/>
      <c r="I228" s="20"/>
    </row>
    <row r="229">
      <c r="G229" s="12"/>
      <c r="H229" s="12"/>
      <c r="I229" s="20"/>
    </row>
    <row r="230">
      <c r="G230" s="12"/>
      <c r="H230" s="12"/>
      <c r="I230" s="20"/>
    </row>
    <row r="231">
      <c r="G231" s="12"/>
      <c r="H231" s="12"/>
      <c r="I231" s="20"/>
    </row>
    <row r="232">
      <c r="G232" s="12"/>
      <c r="H232" s="12"/>
      <c r="I232" s="20"/>
    </row>
    <row r="233">
      <c r="G233" s="12"/>
      <c r="H233" s="12"/>
      <c r="I233" s="20"/>
    </row>
    <row r="234">
      <c r="G234" s="12"/>
      <c r="H234" s="12"/>
      <c r="I234" s="20"/>
    </row>
    <row r="235">
      <c r="G235" s="12"/>
      <c r="H235" s="12"/>
      <c r="I235" s="20"/>
    </row>
    <row r="236">
      <c r="G236" s="12"/>
      <c r="H236" s="12"/>
      <c r="I236" s="20"/>
    </row>
    <row r="237">
      <c r="G237" s="12"/>
      <c r="H237" s="12"/>
      <c r="I237" s="20"/>
    </row>
    <row r="238">
      <c r="G238" s="12"/>
      <c r="H238" s="12"/>
      <c r="I238" s="20"/>
    </row>
    <row r="239">
      <c r="G239" s="12"/>
      <c r="H239" s="12"/>
      <c r="I239" s="20"/>
    </row>
    <row r="240">
      <c r="G240" s="12"/>
      <c r="H240" s="12"/>
      <c r="I240" s="20"/>
    </row>
    <row r="241">
      <c r="G241" s="12"/>
      <c r="H241" s="12"/>
      <c r="I241" s="20"/>
    </row>
    <row r="242">
      <c r="G242" s="12"/>
      <c r="H242" s="12"/>
      <c r="I242" s="20"/>
    </row>
    <row r="243">
      <c r="G243" s="12"/>
      <c r="H243" s="12"/>
      <c r="I243" s="20"/>
    </row>
    <row r="244">
      <c r="G244" s="12"/>
      <c r="H244" s="12"/>
      <c r="I244" s="20"/>
    </row>
    <row r="245">
      <c r="G245" s="12"/>
      <c r="H245" s="12"/>
      <c r="I245" s="20"/>
    </row>
    <row r="246">
      <c r="G246" s="12"/>
      <c r="H246" s="12"/>
      <c r="I246" s="20"/>
    </row>
    <row r="247">
      <c r="G247" s="12"/>
      <c r="H247" s="12"/>
      <c r="I247" s="20"/>
    </row>
    <row r="248">
      <c r="G248" s="12"/>
      <c r="H248" s="12"/>
      <c r="I248" s="20"/>
    </row>
    <row r="249">
      <c r="G249" s="12"/>
      <c r="H249" s="12"/>
      <c r="I249" s="20"/>
    </row>
    <row r="250">
      <c r="G250" s="12"/>
      <c r="H250" s="12"/>
      <c r="I250" s="20"/>
    </row>
    <row r="251">
      <c r="G251" s="12"/>
      <c r="H251" s="12"/>
      <c r="I251" s="20"/>
    </row>
    <row r="252">
      <c r="G252" s="12"/>
      <c r="H252" s="12"/>
      <c r="I252" s="20"/>
    </row>
    <row r="253">
      <c r="G253" s="12"/>
      <c r="H253" s="12"/>
      <c r="I253" s="20"/>
    </row>
    <row r="254">
      <c r="G254" s="12"/>
      <c r="H254" s="12"/>
      <c r="I254" s="20"/>
    </row>
    <row r="255">
      <c r="G255" s="12"/>
      <c r="H255" s="12"/>
      <c r="I255" s="20"/>
    </row>
    <row r="256">
      <c r="G256" s="12"/>
      <c r="H256" s="12"/>
      <c r="I256" s="20"/>
    </row>
    <row r="257">
      <c r="G257" s="12"/>
      <c r="H257" s="12"/>
      <c r="I257" s="20"/>
    </row>
    <row r="258">
      <c r="G258" s="12"/>
      <c r="H258" s="12"/>
      <c r="I258" s="20"/>
    </row>
    <row r="259">
      <c r="G259" s="12"/>
      <c r="H259" s="12"/>
      <c r="I259" s="20"/>
    </row>
    <row r="260">
      <c r="G260" s="12"/>
      <c r="H260" s="12"/>
      <c r="I260" s="20"/>
    </row>
    <row r="261">
      <c r="G261" s="12"/>
      <c r="H261" s="12"/>
      <c r="I261" s="20"/>
    </row>
    <row r="262">
      <c r="G262" s="12"/>
      <c r="H262" s="12"/>
      <c r="I262" s="20"/>
    </row>
    <row r="263">
      <c r="G263" s="12"/>
      <c r="H263" s="12"/>
      <c r="I263" s="20"/>
    </row>
    <row r="264">
      <c r="G264" s="12"/>
      <c r="H264" s="12"/>
      <c r="I264" s="20"/>
    </row>
    <row r="265">
      <c r="G265" s="12"/>
      <c r="H265" s="12"/>
      <c r="I265" s="20"/>
    </row>
    <row r="266">
      <c r="G266" s="12"/>
      <c r="H266" s="12"/>
      <c r="I266" s="20"/>
    </row>
    <row r="267">
      <c r="G267" s="12"/>
      <c r="H267" s="12"/>
      <c r="I267" s="20"/>
    </row>
    <row r="268">
      <c r="G268" s="12"/>
      <c r="H268" s="12"/>
      <c r="I268" s="20"/>
    </row>
    <row r="269">
      <c r="G269" s="12"/>
      <c r="H269" s="12"/>
      <c r="I269" s="20"/>
    </row>
    <row r="270">
      <c r="G270" s="12"/>
      <c r="H270" s="12"/>
      <c r="I270" s="20"/>
    </row>
    <row r="271">
      <c r="G271" s="12"/>
      <c r="H271" s="12"/>
      <c r="I271" s="20"/>
    </row>
    <row r="272">
      <c r="G272" s="12"/>
      <c r="H272" s="12"/>
      <c r="I272" s="20"/>
    </row>
    <row r="273">
      <c r="G273" s="12"/>
      <c r="H273" s="12"/>
      <c r="I273" s="20"/>
    </row>
    <row r="274">
      <c r="G274" s="12"/>
      <c r="H274" s="12"/>
      <c r="I274" s="20"/>
    </row>
    <row r="275">
      <c r="G275" s="12"/>
      <c r="H275" s="12"/>
      <c r="I275" s="20"/>
    </row>
    <row r="276">
      <c r="G276" s="12"/>
      <c r="H276" s="12"/>
      <c r="I276" s="20"/>
    </row>
    <row r="277">
      <c r="G277" s="12"/>
      <c r="H277" s="12"/>
      <c r="I277" s="20"/>
    </row>
    <row r="278">
      <c r="G278" s="12"/>
      <c r="H278" s="12"/>
      <c r="I278" s="20"/>
    </row>
    <row r="279">
      <c r="G279" s="12"/>
      <c r="H279" s="12"/>
      <c r="I279" s="20"/>
    </row>
    <row r="280">
      <c r="G280" s="12"/>
      <c r="H280" s="12"/>
      <c r="I280" s="20"/>
    </row>
    <row r="281">
      <c r="G281" s="12"/>
      <c r="H281" s="12"/>
      <c r="I281" s="20"/>
    </row>
    <row r="282">
      <c r="G282" s="12"/>
      <c r="H282" s="12"/>
      <c r="I282" s="20"/>
    </row>
    <row r="283">
      <c r="G283" s="12"/>
      <c r="H283" s="12"/>
      <c r="I283" s="20"/>
    </row>
    <row r="284">
      <c r="G284" s="12"/>
      <c r="H284" s="12"/>
      <c r="I284" s="20"/>
    </row>
    <row r="285">
      <c r="G285" s="12"/>
      <c r="H285" s="12"/>
      <c r="I285" s="20"/>
    </row>
    <row r="286">
      <c r="G286" s="12"/>
      <c r="H286" s="12"/>
      <c r="I286" s="20"/>
    </row>
    <row r="287">
      <c r="G287" s="12"/>
      <c r="H287" s="12"/>
      <c r="I287" s="20"/>
    </row>
    <row r="288">
      <c r="G288" s="12"/>
      <c r="H288" s="12"/>
      <c r="I288" s="20"/>
    </row>
    <row r="289">
      <c r="G289" s="12"/>
      <c r="H289" s="12"/>
      <c r="I289" s="20"/>
    </row>
    <row r="290">
      <c r="G290" s="12"/>
      <c r="H290" s="12"/>
      <c r="I290" s="20"/>
    </row>
    <row r="291">
      <c r="G291" s="12"/>
      <c r="H291" s="12"/>
      <c r="I291" s="20"/>
    </row>
    <row r="292">
      <c r="G292" s="12"/>
      <c r="H292" s="12"/>
      <c r="I292" s="20"/>
    </row>
    <row r="293">
      <c r="G293" s="12"/>
      <c r="H293" s="12"/>
      <c r="I293" s="20"/>
    </row>
    <row r="294">
      <c r="G294" s="12"/>
      <c r="H294" s="12"/>
      <c r="I294" s="20"/>
    </row>
    <row r="295">
      <c r="G295" s="12"/>
      <c r="H295" s="12"/>
      <c r="I295" s="20"/>
    </row>
    <row r="296">
      <c r="G296" s="12"/>
      <c r="H296" s="12"/>
      <c r="I296" s="20"/>
    </row>
    <row r="297">
      <c r="G297" s="12"/>
      <c r="H297" s="12"/>
      <c r="I297" s="20"/>
    </row>
    <row r="298">
      <c r="G298" s="12"/>
      <c r="H298" s="12"/>
      <c r="I298" s="20"/>
    </row>
    <row r="299">
      <c r="G299" s="12"/>
      <c r="H299" s="12"/>
      <c r="I299" s="20"/>
    </row>
    <row r="300">
      <c r="G300" s="12"/>
      <c r="H300" s="12"/>
      <c r="I300" s="20"/>
    </row>
    <row r="301">
      <c r="G301" s="12"/>
      <c r="H301" s="12"/>
      <c r="I301" s="20"/>
    </row>
    <row r="302">
      <c r="G302" s="12"/>
      <c r="H302" s="12"/>
      <c r="I302" s="20"/>
    </row>
    <row r="303">
      <c r="G303" s="12"/>
      <c r="H303" s="12"/>
      <c r="I303" s="20"/>
    </row>
    <row r="304">
      <c r="G304" s="12"/>
      <c r="H304" s="12"/>
      <c r="I304" s="20"/>
    </row>
    <row r="305">
      <c r="G305" s="12"/>
      <c r="H305" s="12"/>
      <c r="I305" s="20"/>
    </row>
    <row r="306">
      <c r="G306" s="12"/>
      <c r="H306" s="12"/>
      <c r="I306" s="20"/>
    </row>
    <row r="307">
      <c r="G307" s="12"/>
      <c r="H307" s="12"/>
      <c r="I307" s="20"/>
    </row>
    <row r="308">
      <c r="G308" s="12"/>
      <c r="H308" s="12"/>
      <c r="I308" s="20"/>
    </row>
    <row r="309">
      <c r="G309" s="12"/>
      <c r="H309" s="12"/>
      <c r="I309" s="20"/>
    </row>
    <row r="310">
      <c r="G310" s="12"/>
      <c r="H310" s="12"/>
      <c r="I310" s="20"/>
    </row>
    <row r="311">
      <c r="G311" s="12"/>
      <c r="H311" s="12"/>
      <c r="I311" s="20"/>
    </row>
    <row r="312">
      <c r="G312" s="12"/>
      <c r="H312" s="12"/>
      <c r="I312" s="20"/>
    </row>
    <row r="313">
      <c r="G313" s="12"/>
      <c r="H313" s="12"/>
      <c r="I313" s="20"/>
    </row>
    <row r="314">
      <c r="G314" s="12"/>
      <c r="H314" s="12"/>
      <c r="I314" s="20"/>
    </row>
    <row r="315">
      <c r="G315" s="12"/>
      <c r="H315" s="12"/>
      <c r="I315" s="20"/>
    </row>
    <row r="316">
      <c r="G316" s="12"/>
      <c r="H316" s="12"/>
      <c r="I316" s="20"/>
    </row>
    <row r="317">
      <c r="G317" s="12"/>
      <c r="H317" s="12"/>
      <c r="I317" s="20"/>
    </row>
    <row r="318">
      <c r="G318" s="12"/>
      <c r="H318" s="12"/>
      <c r="I318" s="20"/>
    </row>
    <row r="319">
      <c r="G319" s="12"/>
      <c r="H319" s="12"/>
      <c r="I319" s="20"/>
    </row>
    <row r="320">
      <c r="G320" s="12"/>
      <c r="H320" s="12"/>
      <c r="I320" s="20"/>
    </row>
    <row r="321">
      <c r="G321" s="12"/>
      <c r="H321" s="12"/>
      <c r="I321" s="20"/>
    </row>
    <row r="322">
      <c r="G322" s="12"/>
      <c r="H322" s="12"/>
      <c r="I322" s="20"/>
    </row>
    <row r="323">
      <c r="G323" s="12"/>
      <c r="H323" s="12"/>
      <c r="I323" s="20"/>
    </row>
    <row r="324">
      <c r="G324" s="12"/>
      <c r="H324" s="12"/>
      <c r="I324" s="20"/>
    </row>
    <row r="325">
      <c r="G325" s="12"/>
      <c r="H325" s="12"/>
      <c r="I325" s="20"/>
    </row>
    <row r="326">
      <c r="G326" s="12"/>
      <c r="H326" s="12"/>
      <c r="I326" s="20"/>
    </row>
    <row r="327">
      <c r="G327" s="12"/>
      <c r="H327" s="12"/>
      <c r="I327" s="20"/>
    </row>
    <row r="328">
      <c r="G328" s="12"/>
      <c r="H328" s="12"/>
      <c r="I328" s="20"/>
    </row>
    <row r="329">
      <c r="G329" s="12"/>
      <c r="H329" s="12"/>
      <c r="I329" s="20"/>
    </row>
    <row r="330">
      <c r="G330" s="12"/>
      <c r="H330" s="12"/>
      <c r="I330" s="20"/>
    </row>
    <row r="331">
      <c r="G331" s="12"/>
      <c r="H331" s="12"/>
      <c r="I331" s="20"/>
    </row>
    <row r="332">
      <c r="G332" s="12"/>
      <c r="H332" s="12"/>
      <c r="I332" s="20"/>
    </row>
    <row r="333">
      <c r="G333" s="12"/>
      <c r="H333" s="12"/>
      <c r="I333" s="20"/>
    </row>
    <row r="334">
      <c r="G334" s="12"/>
      <c r="H334" s="12"/>
      <c r="I334" s="20"/>
    </row>
    <row r="335">
      <c r="G335" s="12"/>
      <c r="H335" s="12"/>
      <c r="I335" s="20"/>
    </row>
    <row r="336">
      <c r="G336" s="12"/>
      <c r="H336" s="12"/>
      <c r="I336" s="20"/>
    </row>
    <row r="337">
      <c r="G337" s="12"/>
      <c r="H337" s="12"/>
      <c r="I337" s="20"/>
    </row>
    <row r="338">
      <c r="G338" s="12"/>
      <c r="H338" s="12"/>
      <c r="I338" s="20"/>
    </row>
    <row r="339">
      <c r="G339" s="12"/>
      <c r="H339" s="12"/>
      <c r="I339" s="20"/>
    </row>
    <row r="340">
      <c r="G340" s="12"/>
      <c r="H340" s="12"/>
      <c r="I340" s="20"/>
    </row>
    <row r="341">
      <c r="G341" s="12"/>
      <c r="H341" s="12"/>
      <c r="I341" s="20"/>
    </row>
    <row r="342">
      <c r="G342" s="12"/>
      <c r="H342" s="12"/>
      <c r="I342" s="20"/>
    </row>
    <row r="343">
      <c r="G343" s="12"/>
      <c r="H343" s="12"/>
      <c r="I343" s="20"/>
    </row>
    <row r="344">
      <c r="G344" s="12"/>
      <c r="H344" s="12"/>
      <c r="I344" s="20"/>
    </row>
    <row r="345">
      <c r="G345" s="12"/>
      <c r="H345" s="12"/>
      <c r="I345" s="20"/>
    </row>
    <row r="346">
      <c r="G346" s="12"/>
      <c r="H346" s="12"/>
      <c r="I346" s="20"/>
    </row>
    <row r="347">
      <c r="G347" s="12"/>
      <c r="H347" s="12"/>
      <c r="I347" s="20"/>
    </row>
    <row r="348">
      <c r="G348" s="12"/>
      <c r="H348" s="12"/>
      <c r="I348" s="20"/>
    </row>
    <row r="349">
      <c r="G349" s="12"/>
      <c r="H349" s="12"/>
      <c r="I349" s="20"/>
    </row>
    <row r="350">
      <c r="G350" s="12"/>
      <c r="H350" s="12"/>
      <c r="I350" s="20"/>
    </row>
    <row r="351">
      <c r="G351" s="12"/>
      <c r="H351" s="12"/>
      <c r="I351" s="20"/>
    </row>
    <row r="352">
      <c r="G352" s="12"/>
      <c r="H352" s="12"/>
      <c r="I352" s="20"/>
    </row>
    <row r="353">
      <c r="G353" s="12"/>
      <c r="H353" s="12"/>
      <c r="I353" s="20"/>
    </row>
    <row r="354">
      <c r="G354" s="12"/>
      <c r="H354" s="12"/>
      <c r="I354" s="20"/>
    </row>
    <row r="355">
      <c r="G355" s="12"/>
      <c r="H355" s="12"/>
      <c r="I355" s="20"/>
    </row>
    <row r="356">
      <c r="G356" s="12"/>
      <c r="H356" s="12"/>
      <c r="I356" s="20"/>
    </row>
    <row r="357">
      <c r="G357" s="12"/>
      <c r="H357" s="12"/>
      <c r="I357" s="20"/>
    </row>
    <row r="358">
      <c r="G358" s="12"/>
      <c r="H358" s="12"/>
      <c r="I358" s="20"/>
    </row>
    <row r="359">
      <c r="G359" s="12"/>
      <c r="H359" s="12"/>
      <c r="I359" s="20"/>
    </row>
    <row r="360">
      <c r="G360" s="12"/>
      <c r="H360" s="12"/>
      <c r="I360" s="20"/>
    </row>
    <row r="361">
      <c r="G361" s="12"/>
      <c r="H361" s="12"/>
      <c r="I361" s="20"/>
    </row>
    <row r="362">
      <c r="G362" s="12"/>
      <c r="H362" s="12"/>
      <c r="I362" s="20"/>
    </row>
    <row r="363">
      <c r="G363" s="12"/>
      <c r="H363" s="12"/>
      <c r="I363" s="20"/>
    </row>
    <row r="364">
      <c r="G364" s="12"/>
      <c r="H364" s="12"/>
      <c r="I364" s="20"/>
    </row>
    <row r="365">
      <c r="G365" s="12"/>
      <c r="H365" s="12"/>
      <c r="I365" s="20"/>
    </row>
    <row r="366">
      <c r="G366" s="12"/>
      <c r="H366" s="12"/>
      <c r="I366" s="20"/>
    </row>
    <row r="367">
      <c r="G367" s="12"/>
      <c r="H367" s="12"/>
      <c r="I367" s="20"/>
    </row>
    <row r="368">
      <c r="G368" s="12"/>
      <c r="H368" s="12"/>
      <c r="I368" s="20"/>
    </row>
    <row r="369">
      <c r="G369" s="12"/>
      <c r="H369" s="12"/>
      <c r="I369" s="20"/>
    </row>
    <row r="370">
      <c r="G370" s="12"/>
      <c r="H370" s="12"/>
      <c r="I370" s="20"/>
    </row>
    <row r="371">
      <c r="G371" s="12"/>
      <c r="H371" s="12"/>
      <c r="I371" s="20"/>
    </row>
    <row r="372">
      <c r="G372" s="12"/>
      <c r="H372" s="12"/>
      <c r="I372" s="20"/>
    </row>
    <row r="373">
      <c r="G373" s="12"/>
      <c r="H373" s="12"/>
      <c r="I373" s="20"/>
    </row>
    <row r="374">
      <c r="G374" s="12"/>
      <c r="H374" s="12"/>
      <c r="I374" s="20"/>
    </row>
    <row r="375">
      <c r="G375" s="12"/>
      <c r="H375" s="12"/>
      <c r="I375" s="20"/>
    </row>
    <row r="376">
      <c r="G376" s="12"/>
      <c r="H376" s="12"/>
      <c r="I376" s="20"/>
    </row>
    <row r="377">
      <c r="G377" s="12"/>
      <c r="H377" s="12"/>
      <c r="I377" s="20"/>
    </row>
    <row r="378">
      <c r="G378" s="12"/>
      <c r="H378" s="12"/>
      <c r="I378" s="20"/>
    </row>
    <row r="379">
      <c r="G379" s="12"/>
      <c r="H379" s="12"/>
      <c r="I379" s="20"/>
    </row>
    <row r="380">
      <c r="G380" s="12"/>
      <c r="H380" s="12"/>
      <c r="I380" s="20"/>
    </row>
    <row r="381">
      <c r="G381" s="12"/>
      <c r="H381" s="12"/>
      <c r="I381" s="20"/>
    </row>
    <row r="382">
      <c r="G382" s="12"/>
      <c r="H382" s="12"/>
      <c r="I382" s="20"/>
    </row>
    <row r="383">
      <c r="G383" s="12"/>
      <c r="H383" s="12"/>
      <c r="I383" s="20"/>
    </row>
    <row r="384">
      <c r="G384" s="12"/>
      <c r="H384" s="12"/>
      <c r="I384" s="20"/>
    </row>
    <row r="385">
      <c r="G385" s="12"/>
      <c r="H385" s="12"/>
      <c r="I385" s="20"/>
    </row>
    <row r="386">
      <c r="G386" s="12"/>
      <c r="H386" s="12"/>
      <c r="I386" s="20"/>
    </row>
    <row r="387">
      <c r="G387" s="12"/>
      <c r="H387" s="12"/>
      <c r="I387" s="20"/>
    </row>
    <row r="388">
      <c r="G388" s="12"/>
      <c r="H388" s="12"/>
      <c r="I388" s="20"/>
    </row>
    <row r="389">
      <c r="G389" s="12"/>
      <c r="H389" s="12"/>
      <c r="I389" s="20"/>
    </row>
    <row r="390">
      <c r="G390" s="12"/>
      <c r="H390" s="12"/>
      <c r="I390" s="20"/>
    </row>
    <row r="391">
      <c r="G391" s="12"/>
      <c r="H391" s="12"/>
      <c r="I391" s="20"/>
    </row>
    <row r="392">
      <c r="G392" s="12"/>
      <c r="H392" s="12"/>
      <c r="I392" s="20"/>
    </row>
    <row r="393">
      <c r="G393" s="12"/>
      <c r="H393" s="12"/>
      <c r="I393" s="20"/>
    </row>
    <row r="394">
      <c r="G394" s="12"/>
      <c r="H394" s="12"/>
      <c r="I394" s="20"/>
    </row>
    <row r="395">
      <c r="G395" s="12"/>
      <c r="H395" s="12"/>
      <c r="I395" s="20"/>
    </row>
    <row r="396">
      <c r="G396" s="12"/>
      <c r="H396" s="12"/>
      <c r="I396" s="20"/>
    </row>
    <row r="397">
      <c r="G397" s="12"/>
      <c r="H397" s="12"/>
      <c r="I397" s="20"/>
    </row>
    <row r="398">
      <c r="G398" s="12"/>
      <c r="H398" s="12"/>
      <c r="I398" s="20"/>
    </row>
    <row r="399">
      <c r="G399" s="12"/>
      <c r="H399" s="12"/>
      <c r="I399" s="20"/>
    </row>
    <row r="400">
      <c r="G400" s="12"/>
      <c r="H400" s="12"/>
      <c r="I400" s="20"/>
    </row>
    <row r="401">
      <c r="G401" s="12"/>
      <c r="H401" s="12"/>
      <c r="I401" s="20"/>
    </row>
    <row r="402">
      <c r="G402" s="12"/>
      <c r="H402" s="12"/>
      <c r="I402" s="20"/>
    </row>
    <row r="403">
      <c r="G403" s="12"/>
      <c r="H403" s="12"/>
      <c r="I403" s="20"/>
    </row>
    <row r="404">
      <c r="G404" s="12"/>
      <c r="H404" s="12"/>
      <c r="I404" s="20"/>
    </row>
    <row r="405">
      <c r="G405" s="12"/>
      <c r="H405" s="12"/>
      <c r="I405" s="20"/>
    </row>
    <row r="406">
      <c r="G406" s="12"/>
      <c r="H406" s="12"/>
      <c r="I406" s="20"/>
    </row>
    <row r="407">
      <c r="G407" s="12"/>
      <c r="H407" s="12"/>
      <c r="I407" s="20"/>
    </row>
    <row r="408">
      <c r="G408" s="12"/>
      <c r="H408" s="12"/>
      <c r="I408" s="20"/>
    </row>
    <row r="409">
      <c r="G409" s="12"/>
      <c r="H409" s="12"/>
      <c r="I409" s="20"/>
    </row>
    <row r="410">
      <c r="G410" s="12"/>
      <c r="H410" s="12"/>
      <c r="I410" s="20"/>
    </row>
    <row r="411">
      <c r="G411" s="12"/>
      <c r="H411" s="12"/>
      <c r="I411" s="20"/>
    </row>
    <row r="412">
      <c r="G412" s="12"/>
      <c r="H412" s="12"/>
      <c r="I412" s="20"/>
    </row>
    <row r="413">
      <c r="G413" s="12"/>
      <c r="H413" s="12"/>
      <c r="I413" s="20"/>
    </row>
    <row r="414">
      <c r="G414" s="12"/>
      <c r="H414" s="12"/>
      <c r="I414" s="20"/>
    </row>
    <row r="415">
      <c r="G415" s="12"/>
      <c r="H415" s="12"/>
      <c r="I415" s="20"/>
    </row>
    <row r="416">
      <c r="G416" s="12"/>
      <c r="H416" s="12"/>
      <c r="I416" s="20"/>
    </row>
    <row r="417">
      <c r="G417" s="12"/>
      <c r="H417" s="12"/>
      <c r="I417" s="20"/>
    </row>
    <row r="418">
      <c r="G418" s="12"/>
      <c r="H418" s="12"/>
      <c r="I418" s="20"/>
    </row>
    <row r="419">
      <c r="G419" s="12"/>
      <c r="H419" s="12"/>
      <c r="I419" s="20"/>
    </row>
    <row r="420">
      <c r="G420" s="12"/>
      <c r="H420" s="12"/>
      <c r="I420" s="20"/>
    </row>
    <row r="421">
      <c r="G421" s="12"/>
      <c r="H421" s="12"/>
      <c r="I421" s="20"/>
    </row>
    <row r="422">
      <c r="G422" s="12"/>
      <c r="H422" s="12"/>
      <c r="I422" s="20"/>
    </row>
    <row r="423">
      <c r="G423" s="12"/>
      <c r="H423" s="12"/>
      <c r="I423" s="20"/>
    </row>
    <row r="424">
      <c r="G424" s="12"/>
      <c r="H424" s="12"/>
      <c r="I424" s="20"/>
    </row>
    <row r="425">
      <c r="G425" s="12"/>
      <c r="H425" s="12"/>
      <c r="I425" s="20"/>
    </row>
    <row r="426">
      <c r="G426" s="12"/>
      <c r="H426" s="12"/>
      <c r="I426" s="20"/>
    </row>
    <row r="427">
      <c r="G427" s="12"/>
      <c r="H427" s="12"/>
      <c r="I427" s="20"/>
    </row>
    <row r="428">
      <c r="G428" s="12"/>
      <c r="H428" s="12"/>
      <c r="I428" s="20"/>
    </row>
    <row r="429">
      <c r="G429" s="12"/>
      <c r="H429" s="12"/>
      <c r="I429" s="20"/>
    </row>
    <row r="430">
      <c r="G430" s="12"/>
      <c r="H430" s="12"/>
      <c r="I430" s="20"/>
    </row>
    <row r="431">
      <c r="G431" s="12"/>
      <c r="H431" s="12"/>
      <c r="I431" s="20"/>
    </row>
    <row r="432">
      <c r="G432" s="12"/>
      <c r="H432" s="12"/>
      <c r="I432" s="20"/>
    </row>
    <row r="433">
      <c r="G433" s="12"/>
      <c r="H433" s="12"/>
      <c r="I433" s="20"/>
    </row>
    <row r="434">
      <c r="G434" s="12"/>
      <c r="H434" s="12"/>
      <c r="I434" s="20"/>
    </row>
    <row r="435">
      <c r="G435" s="12"/>
      <c r="H435" s="12"/>
      <c r="I435" s="20"/>
    </row>
    <row r="436">
      <c r="G436" s="12"/>
      <c r="H436" s="12"/>
      <c r="I436" s="20"/>
    </row>
    <row r="437">
      <c r="G437" s="12"/>
      <c r="H437" s="12"/>
      <c r="I437" s="20"/>
    </row>
    <row r="438">
      <c r="G438" s="12"/>
      <c r="H438" s="12"/>
      <c r="I438" s="20"/>
    </row>
    <row r="439">
      <c r="G439" s="12"/>
      <c r="H439" s="12"/>
      <c r="I439" s="20"/>
    </row>
    <row r="440">
      <c r="G440" s="12"/>
      <c r="H440" s="12"/>
      <c r="I440" s="20"/>
    </row>
    <row r="441">
      <c r="G441" s="12"/>
      <c r="H441" s="12"/>
      <c r="I441" s="20"/>
    </row>
    <row r="442">
      <c r="G442" s="12"/>
      <c r="H442" s="12"/>
      <c r="I442" s="20"/>
    </row>
    <row r="443">
      <c r="G443" s="12"/>
      <c r="H443" s="12"/>
      <c r="I443" s="20"/>
    </row>
    <row r="444">
      <c r="G444" s="12"/>
      <c r="H444" s="12"/>
      <c r="I444" s="20"/>
    </row>
    <row r="445">
      <c r="G445" s="12"/>
      <c r="H445" s="12"/>
      <c r="I445" s="20"/>
    </row>
    <row r="446">
      <c r="G446" s="12"/>
      <c r="H446" s="12"/>
      <c r="I446" s="20"/>
    </row>
    <row r="447">
      <c r="G447" s="12"/>
      <c r="H447" s="12"/>
      <c r="I447" s="20"/>
    </row>
    <row r="448">
      <c r="G448" s="12"/>
      <c r="H448" s="12"/>
      <c r="I448" s="20"/>
    </row>
    <row r="449">
      <c r="G449" s="12"/>
      <c r="H449" s="12"/>
      <c r="I449" s="20"/>
    </row>
    <row r="450">
      <c r="G450" s="12"/>
      <c r="H450" s="12"/>
      <c r="I450" s="20"/>
    </row>
    <row r="451">
      <c r="G451" s="12"/>
      <c r="H451" s="12"/>
      <c r="I451" s="20"/>
    </row>
    <row r="452">
      <c r="G452" s="12"/>
      <c r="H452" s="12"/>
      <c r="I452" s="20"/>
    </row>
    <row r="453">
      <c r="G453" s="12"/>
      <c r="H453" s="12"/>
      <c r="I453" s="20"/>
    </row>
    <row r="454">
      <c r="G454" s="12"/>
      <c r="H454" s="12"/>
      <c r="I454" s="20"/>
    </row>
    <row r="455">
      <c r="G455" s="12"/>
      <c r="H455" s="12"/>
      <c r="I455" s="20"/>
    </row>
    <row r="456">
      <c r="G456" s="12"/>
      <c r="H456" s="12"/>
      <c r="I456" s="20"/>
    </row>
    <row r="457">
      <c r="G457" s="12"/>
      <c r="H457" s="12"/>
      <c r="I457" s="20"/>
    </row>
    <row r="458">
      <c r="G458" s="12"/>
      <c r="H458" s="12"/>
      <c r="I458" s="20"/>
    </row>
    <row r="459">
      <c r="G459" s="12"/>
      <c r="H459" s="12"/>
      <c r="I459" s="20"/>
    </row>
    <row r="460">
      <c r="G460" s="12"/>
      <c r="H460" s="12"/>
      <c r="I460" s="20"/>
    </row>
    <row r="461">
      <c r="G461" s="12"/>
      <c r="H461" s="12"/>
      <c r="I461" s="20"/>
    </row>
    <row r="462">
      <c r="G462" s="12"/>
      <c r="H462" s="12"/>
      <c r="I462" s="20"/>
    </row>
    <row r="463">
      <c r="G463" s="12"/>
      <c r="H463" s="12"/>
      <c r="I463" s="20"/>
    </row>
    <row r="464">
      <c r="G464" s="12"/>
      <c r="H464" s="12"/>
      <c r="I464" s="20"/>
    </row>
    <row r="465">
      <c r="G465" s="12"/>
      <c r="H465" s="12"/>
      <c r="I465" s="20"/>
    </row>
    <row r="466">
      <c r="G466" s="12"/>
      <c r="H466" s="12"/>
      <c r="I466" s="20"/>
    </row>
    <row r="467">
      <c r="G467" s="12"/>
      <c r="H467" s="12"/>
      <c r="I467" s="20"/>
    </row>
    <row r="468">
      <c r="G468" s="12"/>
      <c r="H468" s="12"/>
      <c r="I468" s="20"/>
    </row>
    <row r="469">
      <c r="G469" s="12"/>
      <c r="H469" s="12"/>
      <c r="I469" s="20"/>
    </row>
    <row r="470">
      <c r="G470" s="12"/>
      <c r="H470" s="12"/>
      <c r="I470" s="20"/>
    </row>
    <row r="471">
      <c r="G471" s="12"/>
      <c r="H471" s="12"/>
      <c r="I471" s="20"/>
    </row>
    <row r="472">
      <c r="G472" s="12"/>
      <c r="H472" s="12"/>
      <c r="I472" s="20"/>
    </row>
    <row r="473">
      <c r="G473" s="12"/>
      <c r="H473" s="12"/>
      <c r="I473" s="20"/>
    </row>
    <row r="474">
      <c r="G474" s="12"/>
      <c r="H474" s="12"/>
      <c r="I474" s="20"/>
    </row>
    <row r="475">
      <c r="G475" s="12"/>
      <c r="H475" s="12"/>
      <c r="I475" s="20"/>
    </row>
    <row r="476">
      <c r="G476" s="12"/>
      <c r="H476" s="12"/>
      <c r="I476" s="20"/>
    </row>
    <row r="477">
      <c r="G477" s="12"/>
      <c r="H477" s="12"/>
      <c r="I477" s="20"/>
    </row>
    <row r="478">
      <c r="G478" s="12"/>
      <c r="H478" s="12"/>
      <c r="I478" s="20"/>
    </row>
    <row r="479">
      <c r="G479" s="12"/>
      <c r="H479" s="12"/>
      <c r="I479" s="20"/>
    </row>
    <row r="480">
      <c r="G480" s="12"/>
      <c r="H480" s="12"/>
      <c r="I480" s="20"/>
    </row>
    <row r="481">
      <c r="G481" s="12"/>
      <c r="H481" s="12"/>
      <c r="I481" s="20"/>
    </row>
    <row r="482">
      <c r="G482" s="12"/>
      <c r="H482" s="12"/>
      <c r="I482" s="20"/>
    </row>
    <row r="483">
      <c r="G483" s="12"/>
      <c r="H483" s="12"/>
      <c r="I483" s="20"/>
    </row>
    <row r="484">
      <c r="G484" s="12"/>
      <c r="H484" s="12"/>
      <c r="I484" s="20"/>
    </row>
    <row r="485">
      <c r="G485" s="12"/>
      <c r="H485" s="12"/>
      <c r="I485" s="20"/>
    </row>
    <row r="486">
      <c r="G486" s="12"/>
      <c r="H486" s="12"/>
      <c r="I486" s="20"/>
    </row>
    <row r="487">
      <c r="G487" s="12"/>
      <c r="H487" s="12"/>
      <c r="I487" s="20"/>
    </row>
    <row r="488">
      <c r="G488" s="12"/>
      <c r="H488" s="12"/>
      <c r="I488" s="20"/>
    </row>
    <row r="489">
      <c r="G489" s="12"/>
      <c r="H489" s="12"/>
      <c r="I489" s="20"/>
    </row>
    <row r="490">
      <c r="G490" s="12"/>
      <c r="H490" s="12"/>
      <c r="I490" s="20"/>
    </row>
    <row r="491">
      <c r="G491" s="12"/>
      <c r="H491" s="12"/>
      <c r="I491" s="20"/>
    </row>
    <row r="492">
      <c r="G492" s="12"/>
      <c r="H492" s="12"/>
      <c r="I492" s="20"/>
    </row>
    <row r="493">
      <c r="G493" s="12"/>
      <c r="H493" s="12"/>
      <c r="I493" s="20"/>
    </row>
    <row r="494">
      <c r="G494" s="12"/>
      <c r="H494" s="12"/>
      <c r="I494" s="20"/>
    </row>
    <row r="495">
      <c r="G495" s="12"/>
      <c r="H495" s="12"/>
      <c r="I495" s="20"/>
    </row>
    <row r="496">
      <c r="G496" s="12"/>
      <c r="H496" s="12"/>
      <c r="I496" s="20"/>
    </row>
    <row r="497">
      <c r="G497" s="12"/>
      <c r="H497" s="12"/>
      <c r="I497" s="20"/>
    </row>
    <row r="498">
      <c r="G498" s="12"/>
      <c r="H498" s="12"/>
      <c r="I498" s="20"/>
    </row>
    <row r="499">
      <c r="G499" s="12"/>
      <c r="H499" s="12"/>
      <c r="I499" s="20"/>
    </row>
    <row r="500">
      <c r="G500" s="12"/>
      <c r="H500" s="12"/>
      <c r="I500" s="20"/>
    </row>
    <row r="501">
      <c r="G501" s="12"/>
      <c r="H501" s="12"/>
      <c r="I501" s="20"/>
    </row>
    <row r="502">
      <c r="G502" s="12"/>
      <c r="H502" s="12"/>
      <c r="I502" s="20"/>
    </row>
    <row r="503">
      <c r="G503" s="12"/>
      <c r="H503" s="12"/>
      <c r="I503" s="20"/>
    </row>
    <row r="504">
      <c r="G504" s="12"/>
      <c r="H504" s="12"/>
      <c r="I504" s="20"/>
    </row>
    <row r="505">
      <c r="G505" s="12"/>
      <c r="H505" s="12"/>
      <c r="I505" s="20"/>
    </row>
    <row r="506">
      <c r="G506" s="12"/>
      <c r="H506" s="12"/>
      <c r="I506" s="20"/>
    </row>
    <row r="507">
      <c r="G507" s="12"/>
      <c r="H507" s="12"/>
      <c r="I507" s="20"/>
    </row>
    <row r="508">
      <c r="G508" s="12"/>
      <c r="H508" s="12"/>
      <c r="I508" s="20"/>
    </row>
    <row r="509">
      <c r="G509" s="12"/>
      <c r="H509" s="12"/>
      <c r="I509" s="20"/>
    </row>
    <row r="510">
      <c r="G510" s="12"/>
      <c r="H510" s="12"/>
      <c r="I510" s="20"/>
    </row>
    <row r="511">
      <c r="G511" s="12"/>
      <c r="H511" s="12"/>
      <c r="I511" s="20"/>
    </row>
    <row r="512">
      <c r="G512" s="12"/>
      <c r="H512" s="12"/>
      <c r="I512" s="20"/>
    </row>
    <row r="513">
      <c r="G513" s="12"/>
      <c r="H513" s="12"/>
      <c r="I513" s="20"/>
    </row>
    <row r="514">
      <c r="G514" s="12"/>
      <c r="H514" s="12"/>
      <c r="I514" s="20"/>
    </row>
    <row r="515">
      <c r="G515" s="12"/>
      <c r="H515" s="12"/>
      <c r="I515" s="20"/>
    </row>
    <row r="516">
      <c r="G516" s="12"/>
      <c r="H516" s="12"/>
      <c r="I516" s="20"/>
    </row>
    <row r="517">
      <c r="G517" s="12"/>
      <c r="H517" s="12"/>
      <c r="I517" s="20"/>
    </row>
    <row r="518">
      <c r="G518" s="12"/>
      <c r="H518" s="12"/>
      <c r="I518" s="20"/>
    </row>
    <row r="519">
      <c r="G519" s="12"/>
      <c r="H519" s="12"/>
      <c r="I519" s="20"/>
    </row>
    <row r="520">
      <c r="G520" s="12"/>
      <c r="H520" s="12"/>
      <c r="I520" s="20"/>
    </row>
    <row r="521">
      <c r="G521" s="12"/>
      <c r="H521" s="12"/>
      <c r="I521" s="20"/>
    </row>
    <row r="522">
      <c r="G522" s="12"/>
      <c r="H522" s="12"/>
      <c r="I522" s="20"/>
    </row>
    <row r="523">
      <c r="G523" s="12"/>
      <c r="H523" s="12"/>
      <c r="I523" s="20"/>
    </row>
    <row r="524">
      <c r="G524" s="12"/>
      <c r="H524" s="12"/>
      <c r="I524" s="20"/>
    </row>
    <row r="525">
      <c r="G525" s="12"/>
      <c r="H525" s="12"/>
      <c r="I525" s="20"/>
    </row>
    <row r="526">
      <c r="G526" s="12"/>
      <c r="H526" s="12"/>
      <c r="I526" s="20"/>
    </row>
    <row r="527">
      <c r="G527" s="12"/>
      <c r="H527" s="12"/>
      <c r="I527" s="20"/>
    </row>
    <row r="528">
      <c r="G528" s="12"/>
      <c r="H528" s="12"/>
      <c r="I528" s="20"/>
    </row>
    <row r="529">
      <c r="G529" s="12"/>
      <c r="H529" s="12"/>
      <c r="I529" s="20"/>
    </row>
    <row r="530">
      <c r="G530" s="12"/>
      <c r="H530" s="12"/>
      <c r="I530" s="20"/>
    </row>
    <row r="531">
      <c r="G531" s="12"/>
      <c r="H531" s="12"/>
      <c r="I531" s="20"/>
    </row>
    <row r="532">
      <c r="G532" s="12"/>
      <c r="H532" s="12"/>
      <c r="I532" s="20"/>
    </row>
    <row r="533">
      <c r="G533" s="12"/>
      <c r="H533" s="12"/>
      <c r="I533" s="20"/>
    </row>
    <row r="534">
      <c r="G534" s="12"/>
      <c r="H534" s="12"/>
      <c r="I534" s="20"/>
    </row>
    <row r="535">
      <c r="G535" s="12"/>
      <c r="H535" s="12"/>
      <c r="I535" s="20"/>
    </row>
    <row r="536">
      <c r="G536" s="12"/>
      <c r="H536" s="12"/>
      <c r="I536" s="20"/>
    </row>
    <row r="537">
      <c r="G537" s="12"/>
      <c r="H537" s="12"/>
      <c r="I537" s="20"/>
    </row>
    <row r="538">
      <c r="G538" s="12"/>
      <c r="H538" s="12"/>
      <c r="I538" s="20"/>
    </row>
    <row r="539">
      <c r="G539" s="12"/>
      <c r="H539" s="12"/>
      <c r="I539" s="20"/>
    </row>
    <row r="540">
      <c r="G540" s="12"/>
      <c r="H540" s="12"/>
      <c r="I540" s="20"/>
    </row>
    <row r="541">
      <c r="G541" s="12"/>
      <c r="H541" s="12"/>
      <c r="I541" s="20"/>
    </row>
    <row r="542">
      <c r="G542" s="12"/>
      <c r="H542" s="12"/>
      <c r="I542" s="20"/>
    </row>
    <row r="543">
      <c r="G543" s="12"/>
      <c r="H543" s="12"/>
      <c r="I543" s="20"/>
    </row>
    <row r="544">
      <c r="G544" s="12"/>
      <c r="H544" s="12"/>
      <c r="I544" s="20"/>
    </row>
    <row r="545">
      <c r="G545" s="12"/>
      <c r="H545" s="12"/>
      <c r="I545" s="20"/>
    </row>
    <row r="546">
      <c r="G546" s="12"/>
      <c r="H546" s="12"/>
      <c r="I546" s="20"/>
    </row>
    <row r="547">
      <c r="G547" s="12"/>
      <c r="H547" s="12"/>
      <c r="I547" s="20"/>
    </row>
    <row r="548">
      <c r="G548" s="12"/>
      <c r="H548" s="12"/>
      <c r="I548" s="20"/>
    </row>
    <row r="549">
      <c r="G549" s="12"/>
      <c r="H549" s="12"/>
      <c r="I549" s="20"/>
    </row>
    <row r="550">
      <c r="G550" s="12"/>
      <c r="H550" s="12"/>
      <c r="I550" s="20"/>
    </row>
    <row r="551">
      <c r="G551" s="12"/>
      <c r="H551" s="12"/>
      <c r="I551" s="20"/>
    </row>
    <row r="552">
      <c r="G552" s="12"/>
      <c r="H552" s="12"/>
      <c r="I552" s="20"/>
    </row>
    <row r="553">
      <c r="G553" s="12"/>
      <c r="H553" s="12"/>
      <c r="I553" s="20"/>
    </row>
    <row r="554">
      <c r="G554" s="12"/>
      <c r="H554" s="12"/>
      <c r="I554" s="20"/>
    </row>
    <row r="555">
      <c r="G555" s="12"/>
      <c r="H555" s="12"/>
      <c r="I555" s="20"/>
    </row>
    <row r="556">
      <c r="G556" s="12"/>
      <c r="H556" s="12"/>
      <c r="I556" s="20"/>
    </row>
    <row r="557">
      <c r="G557" s="12"/>
      <c r="H557" s="12"/>
      <c r="I557" s="20"/>
    </row>
    <row r="558">
      <c r="G558" s="12"/>
      <c r="H558" s="12"/>
      <c r="I558" s="20"/>
    </row>
    <row r="559">
      <c r="G559" s="12"/>
      <c r="H559" s="12"/>
      <c r="I559" s="20"/>
    </row>
    <row r="560">
      <c r="G560" s="12"/>
      <c r="H560" s="12"/>
      <c r="I560" s="20"/>
    </row>
    <row r="561">
      <c r="G561" s="12"/>
      <c r="H561" s="12"/>
      <c r="I561" s="20"/>
    </row>
    <row r="562">
      <c r="G562" s="12"/>
      <c r="H562" s="12"/>
      <c r="I562" s="20"/>
    </row>
    <row r="563">
      <c r="G563" s="12"/>
      <c r="H563" s="12"/>
      <c r="I563" s="20"/>
    </row>
    <row r="564">
      <c r="G564" s="12"/>
      <c r="H564" s="12"/>
      <c r="I564" s="20"/>
    </row>
    <row r="565">
      <c r="G565" s="12"/>
      <c r="H565" s="12"/>
      <c r="I565" s="20"/>
    </row>
    <row r="566">
      <c r="G566" s="12"/>
      <c r="H566" s="12"/>
      <c r="I566" s="20"/>
    </row>
    <row r="567">
      <c r="G567" s="12"/>
      <c r="H567" s="12"/>
      <c r="I567" s="20"/>
    </row>
    <row r="568">
      <c r="G568" s="12"/>
      <c r="H568" s="12"/>
      <c r="I568" s="20"/>
    </row>
    <row r="569">
      <c r="G569" s="12"/>
      <c r="H569" s="12"/>
      <c r="I569" s="20"/>
    </row>
    <row r="570">
      <c r="G570" s="12"/>
      <c r="H570" s="12"/>
      <c r="I570" s="20"/>
    </row>
    <row r="571">
      <c r="G571" s="12"/>
      <c r="H571" s="12"/>
      <c r="I571" s="20"/>
    </row>
    <row r="572">
      <c r="G572" s="12"/>
      <c r="H572" s="12"/>
      <c r="I572" s="20"/>
    </row>
    <row r="573">
      <c r="G573" s="12"/>
      <c r="H573" s="12"/>
      <c r="I573" s="20"/>
    </row>
    <row r="574">
      <c r="G574" s="12"/>
      <c r="H574" s="12"/>
      <c r="I574" s="20"/>
    </row>
    <row r="575">
      <c r="G575" s="12"/>
      <c r="H575" s="12"/>
      <c r="I575" s="20"/>
    </row>
    <row r="576">
      <c r="G576" s="12"/>
      <c r="H576" s="12"/>
      <c r="I576" s="20"/>
    </row>
    <row r="577">
      <c r="G577" s="12"/>
      <c r="H577" s="12"/>
      <c r="I577" s="20"/>
    </row>
    <row r="578">
      <c r="G578" s="12"/>
      <c r="H578" s="12"/>
      <c r="I578" s="20"/>
    </row>
    <row r="579">
      <c r="G579" s="12"/>
      <c r="H579" s="12"/>
      <c r="I579" s="20"/>
    </row>
    <row r="580">
      <c r="G580" s="12"/>
      <c r="H580" s="12"/>
      <c r="I580" s="20"/>
    </row>
    <row r="581">
      <c r="G581" s="12"/>
      <c r="H581" s="12"/>
      <c r="I581" s="20"/>
    </row>
    <row r="582">
      <c r="G582" s="12"/>
      <c r="H582" s="12"/>
      <c r="I582" s="20"/>
    </row>
    <row r="583">
      <c r="G583" s="12"/>
      <c r="H583" s="12"/>
      <c r="I583" s="20"/>
    </row>
    <row r="584">
      <c r="G584" s="12"/>
      <c r="H584" s="12"/>
      <c r="I584" s="20"/>
    </row>
    <row r="585">
      <c r="G585" s="12"/>
      <c r="H585" s="12"/>
      <c r="I585" s="20"/>
    </row>
    <row r="586">
      <c r="G586" s="12"/>
      <c r="H586" s="12"/>
      <c r="I586" s="20"/>
    </row>
    <row r="587">
      <c r="G587" s="12"/>
      <c r="H587" s="12"/>
      <c r="I587" s="20"/>
    </row>
    <row r="588">
      <c r="G588" s="12"/>
      <c r="H588" s="12"/>
      <c r="I588" s="20"/>
    </row>
    <row r="589">
      <c r="G589" s="12"/>
      <c r="H589" s="12"/>
      <c r="I589" s="20"/>
    </row>
    <row r="590">
      <c r="G590" s="12"/>
      <c r="H590" s="12"/>
      <c r="I590" s="20"/>
    </row>
    <row r="591">
      <c r="G591" s="12"/>
      <c r="H591" s="12"/>
      <c r="I591" s="20"/>
    </row>
    <row r="592">
      <c r="G592" s="12"/>
      <c r="H592" s="12"/>
      <c r="I592" s="20"/>
    </row>
    <row r="593">
      <c r="G593" s="12"/>
      <c r="H593" s="12"/>
      <c r="I593" s="20"/>
    </row>
    <row r="594">
      <c r="G594" s="12"/>
      <c r="H594" s="12"/>
      <c r="I594" s="20"/>
    </row>
    <row r="595">
      <c r="G595" s="12"/>
      <c r="H595" s="12"/>
      <c r="I595" s="20"/>
    </row>
    <row r="596">
      <c r="G596" s="12"/>
      <c r="H596" s="12"/>
      <c r="I596" s="20"/>
    </row>
    <row r="597">
      <c r="G597" s="12"/>
      <c r="H597" s="12"/>
      <c r="I597" s="20"/>
    </row>
    <row r="598">
      <c r="G598" s="12"/>
      <c r="H598" s="12"/>
      <c r="I598" s="20"/>
    </row>
    <row r="599">
      <c r="G599" s="12"/>
      <c r="H599" s="12"/>
      <c r="I599" s="20"/>
    </row>
    <row r="600">
      <c r="G600" s="12"/>
      <c r="H600" s="12"/>
      <c r="I600" s="20"/>
    </row>
    <row r="601">
      <c r="G601" s="12"/>
      <c r="H601" s="12"/>
      <c r="I601" s="20"/>
    </row>
    <row r="602">
      <c r="G602" s="12"/>
      <c r="H602" s="12"/>
      <c r="I602" s="20"/>
    </row>
    <row r="603">
      <c r="G603" s="12"/>
      <c r="H603" s="12"/>
      <c r="I603" s="20"/>
    </row>
    <row r="604">
      <c r="G604" s="12"/>
      <c r="H604" s="12"/>
      <c r="I604" s="20"/>
    </row>
    <row r="605">
      <c r="G605" s="12"/>
      <c r="H605" s="12"/>
      <c r="I605" s="20"/>
    </row>
    <row r="606">
      <c r="G606" s="12"/>
      <c r="H606" s="12"/>
      <c r="I606" s="20"/>
    </row>
    <row r="607">
      <c r="G607" s="12"/>
      <c r="H607" s="12"/>
      <c r="I607" s="20"/>
    </row>
    <row r="608">
      <c r="G608" s="12"/>
      <c r="H608" s="12"/>
      <c r="I608" s="20"/>
    </row>
    <row r="609">
      <c r="G609" s="12"/>
      <c r="H609" s="12"/>
      <c r="I609" s="20"/>
    </row>
    <row r="610">
      <c r="G610" s="12"/>
      <c r="H610" s="12"/>
      <c r="I610" s="20"/>
    </row>
    <row r="611">
      <c r="G611" s="12"/>
      <c r="H611" s="12"/>
      <c r="I611" s="20"/>
    </row>
    <row r="612">
      <c r="G612" s="12"/>
      <c r="H612" s="12"/>
      <c r="I612" s="20"/>
    </row>
    <row r="613">
      <c r="G613" s="12"/>
      <c r="H613" s="12"/>
      <c r="I613" s="20"/>
    </row>
    <row r="614">
      <c r="G614" s="12"/>
      <c r="H614" s="12"/>
      <c r="I614" s="20"/>
    </row>
    <row r="615">
      <c r="G615" s="12"/>
      <c r="H615" s="12"/>
      <c r="I615" s="20"/>
    </row>
    <row r="616">
      <c r="G616" s="12"/>
      <c r="H616" s="12"/>
      <c r="I616" s="20"/>
    </row>
    <row r="617">
      <c r="G617" s="12"/>
      <c r="H617" s="12"/>
      <c r="I617" s="20"/>
    </row>
    <row r="618">
      <c r="G618" s="12"/>
      <c r="H618" s="12"/>
      <c r="I618" s="20"/>
    </row>
    <row r="619">
      <c r="G619" s="12"/>
      <c r="H619" s="12"/>
      <c r="I619" s="20"/>
    </row>
    <row r="620">
      <c r="G620" s="12"/>
      <c r="H620" s="12"/>
      <c r="I620" s="20"/>
    </row>
    <row r="621">
      <c r="G621" s="12"/>
      <c r="H621" s="12"/>
      <c r="I621" s="20"/>
    </row>
    <row r="622">
      <c r="G622" s="12"/>
      <c r="H622" s="12"/>
      <c r="I622" s="20"/>
    </row>
    <row r="623">
      <c r="G623" s="12"/>
      <c r="H623" s="12"/>
      <c r="I623" s="20"/>
    </row>
    <row r="624">
      <c r="G624" s="12"/>
      <c r="H624" s="12"/>
      <c r="I624" s="20"/>
    </row>
    <row r="625">
      <c r="G625" s="12"/>
      <c r="H625" s="12"/>
      <c r="I625" s="20"/>
    </row>
    <row r="626">
      <c r="G626" s="12"/>
      <c r="H626" s="12"/>
      <c r="I626" s="20"/>
    </row>
    <row r="627">
      <c r="G627" s="12"/>
      <c r="H627" s="12"/>
      <c r="I627" s="20"/>
    </row>
    <row r="628">
      <c r="G628" s="12"/>
      <c r="H628" s="12"/>
      <c r="I628" s="20"/>
    </row>
    <row r="629">
      <c r="G629" s="12"/>
      <c r="H629" s="12"/>
      <c r="I629" s="20"/>
    </row>
    <row r="630">
      <c r="G630" s="12"/>
      <c r="H630" s="12"/>
      <c r="I630" s="20"/>
    </row>
    <row r="631">
      <c r="G631" s="12"/>
      <c r="H631" s="12"/>
      <c r="I631" s="20"/>
    </row>
    <row r="632">
      <c r="G632" s="12"/>
      <c r="H632" s="12"/>
      <c r="I632" s="20"/>
    </row>
    <row r="633">
      <c r="G633" s="12"/>
      <c r="H633" s="12"/>
      <c r="I633" s="20"/>
    </row>
    <row r="634">
      <c r="G634" s="12"/>
      <c r="H634" s="12"/>
      <c r="I634" s="20"/>
    </row>
    <row r="635">
      <c r="G635" s="12"/>
      <c r="H635" s="12"/>
      <c r="I635" s="20"/>
    </row>
    <row r="636">
      <c r="G636" s="12"/>
      <c r="H636" s="12"/>
      <c r="I636" s="20"/>
    </row>
    <row r="637">
      <c r="G637" s="12"/>
      <c r="H637" s="12"/>
      <c r="I637" s="20"/>
    </row>
    <row r="638">
      <c r="G638" s="12"/>
      <c r="H638" s="12"/>
      <c r="I638" s="20"/>
    </row>
    <row r="639">
      <c r="G639" s="12"/>
      <c r="H639" s="12"/>
      <c r="I639" s="20"/>
    </row>
    <row r="640">
      <c r="G640" s="12"/>
      <c r="H640" s="12"/>
      <c r="I640" s="20"/>
    </row>
    <row r="641">
      <c r="G641" s="12"/>
      <c r="H641" s="12"/>
      <c r="I641" s="20"/>
    </row>
    <row r="642">
      <c r="G642" s="12"/>
      <c r="H642" s="12"/>
      <c r="I642" s="20"/>
    </row>
    <row r="643">
      <c r="G643" s="12"/>
      <c r="H643" s="12"/>
      <c r="I643" s="20"/>
    </row>
    <row r="644">
      <c r="G644" s="12"/>
      <c r="H644" s="12"/>
      <c r="I644" s="20"/>
    </row>
    <row r="645">
      <c r="G645" s="12"/>
      <c r="H645" s="12"/>
      <c r="I645" s="20"/>
    </row>
    <row r="646">
      <c r="G646" s="12"/>
      <c r="H646" s="12"/>
      <c r="I646" s="20"/>
    </row>
    <row r="647">
      <c r="G647" s="12"/>
      <c r="H647" s="12"/>
      <c r="I647" s="20"/>
    </row>
    <row r="648">
      <c r="G648" s="12"/>
      <c r="H648" s="12"/>
      <c r="I648" s="20"/>
    </row>
    <row r="649">
      <c r="G649" s="12"/>
      <c r="H649" s="12"/>
      <c r="I649" s="20"/>
    </row>
    <row r="650">
      <c r="G650" s="12"/>
      <c r="H650" s="12"/>
      <c r="I650" s="20"/>
    </row>
    <row r="651">
      <c r="G651" s="12"/>
      <c r="H651" s="12"/>
      <c r="I651" s="20"/>
    </row>
    <row r="652">
      <c r="G652" s="12"/>
      <c r="H652" s="12"/>
      <c r="I652" s="20"/>
    </row>
    <row r="653">
      <c r="G653" s="12"/>
      <c r="H653" s="12"/>
      <c r="I653" s="20"/>
    </row>
    <row r="654">
      <c r="G654" s="12"/>
      <c r="H654" s="12"/>
      <c r="I654" s="20"/>
    </row>
    <row r="655">
      <c r="G655" s="12"/>
      <c r="H655" s="12"/>
      <c r="I655" s="20"/>
    </row>
    <row r="656">
      <c r="G656" s="12"/>
      <c r="H656" s="12"/>
      <c r="I656" s="20"/>
    </row>
    <row r="657">
      <c r="G657" s="12"/>
      <c r="H657" s="12"/>
      <c r="I657" s="20"/>
    </row>
    <row r="658">
      <c r="G658" s="12"/>
      <c r="H658" s="12"/>
      <c r="I658" s="20"/>
    </row>
    <row r="659">
      <c r="G659" s="12"/>
      <c r="H659" s="12"/>
      <c r="I659" s="20"/>
    </row>
    <row r="660">
      <c r="G660" s="12"/>
      <c r="H660" s="12"/>
      <c r="I660" s="20"/>
    </row>
    <row r="661">
      <c r="G661" s="12"/>
      <c r="H661" s="12"/>
      <c r="I661" s="20"/>
    </row>
    <row r="662">
      <c r="G662" s="12"/>
      <c r="H662" s="12"/>
      <c r="I662" s="20"/>
    </row>
    <row r="663">
      <c r="G663" s="12"/>
      <c r="H663" s="12"/>
      <c r="I663" s="20"/>
    </row>
    <row r="664">
      <c r="G664" s="12"/>
      <c r="H664" s="12"/>
      <c r="I664" s="20"/>
    </row>
    <row r="665">
      <c r="G665" s="12"/>
      <c r="H665" s="12"/>
      <c r="I665" s="20"/>
    </row>
    <row r="666">
      <c r="G666" s="12"/>
      <c r="H666" s="12"/>
      <c r="I666" s="20"/>
    </row>
    <row r="667">
      <c r="G667" s="12"/>
      <c r="H667" s="12"/>
      <c r="I667" s="20"/>
    </row>
    <row r="668">
      <c r="G668" s="12"/>
      <c r="H668" s="12"/>
      <c r="I668" s="20"/>
    </row>
    <row r="669">
      <c r="G669" s="12"/>
      <c r="H669" s="12"/>
      <c r="I669" s="20"/>
    </row>
    <row r="670">
      <c r="G670" s="12"/>
      <c r="H670" s="12"/>
      <c r="I670" s="20"/>
    </row>
    <row r="671">
      <c r="G671" s="12"/>
      <c r="H671" s="12"/>
      <c r="I671" s="20"/>
    </row>
    <row r="672">
      <c r="G672" s="12"/>
      <c r="H672" s="12"/>
      <c r="I672" s="20"/>
    </row>
    <row r="673">
      <c r="G673" s="12"/>
      <c r="H673" s="12"/>
      <c r="I673" s="20"/>
    </row>
    <row r="674">
      <c r="G674" s="12"/>
      <c r="H674" s="12"/>
      <c r="I674" s="20"/>
    </row>
    <row r="675">
      <c r="G675" s="12"/>
      <c r="H675" s="12"/>
      <c r="I675" s="20"/>
    </row>
    <row r="676">
      <c r="G676" s="12"/>
      <c r="H676" s="12"/>
      <c r="I676" s="20"/>
    </row>
    <row r="677">
      <c r="G677" s="12"/>
      <c r="H677" s="12"/>
      <c r="I677" s="20"/>
    </row>
    <row r="678">
      <c r="G678" s="12"/>
      <c r="H678" s="12"/>
      <c r="I678" s="20"/>
    </row>
    <row r="679">
      <c r="G679" s="12"/>
      <c r="H679" s="12"/>
      <c r="I679" s="20"/>
    </row>
    <row r="680">
      <c r="G680" s="12"/>
      <c r="H680" s="12"/>
      <c r="I680" s="20"/>
    </row>
    <row r="681">
      <c r="G681" s="12"/>
      <c r="H681" s="12"/>
      <c r="I681" s="20"/>
    </row>
    <row r="682">
      <c r="G682" s="12"/>
      <c r="H682" s="12"/>
      <c r="I682" s="20"/>
    </row>
    <row r="683">
      <c r="G683" s="12"/>
      <c r="H683" s="12"/>
      <c r="I683" s="20"/>
    </row>
    <row r="684">
      <c r="G684" s="12"/>
      <c r="H684" s="12"/>
      <c r="I684" s="20"/>
    </row>
    <row r="685">
      <c r="G685" s="12"/>
      <c r="H685" s="12"/>
      <c r="I685" s="20"/>
    </row>
    <row r="686">
      <c r="G686" s="12"/>
      <c r="H686" s="12"/>
      <c r="I686" s="20"/>
    </row>
    <row r="687">
      <c r="G687" s="12"/>
      <c r="H687" s="12"/>
      <c r="I687" s="20"/>
    </row>
    <row r="688">
      <c r="G688" s="12"/>
      <c r="H688" s="12"/>
      <c r="I688" s="20"/>
    </row>
    <row r="689">
      <c r="G689" s="12"/>
      <c r="H689" s="12"/>
      <c r="I689" s="20"/>
    </row>
    <row r="690">
      <c r="G690" s="12"/>
      <c r="H690" s="12"/>
      <c r="I690" s="20"/>
    </row>
    <row r="691">
      <c r="G691" s="12"/>
      <c r="H691" s="12"/>
      <c r="I691" s="20"/>
    </row>
    <row r="692">
      <c r="G692" s="12"/>
      <c r="H692" s="12"/>
      <c r="I692" s="20"/>
    </row>
    <row r="693">
      <c r="G693" s="12"/>
      <c r="H693" s="12"/>
      <c r="I693" s="20"/>
    </row>
    <row r="694">
      <c r="G694" s="12"/>
      <c r="H694" s="12"/>
      <c r="I694" s="20"/>
    </row>
    <row r="695">
      <c r="G695" s="12"/>
      <c r="H695" s="12"/>
      <c r="I695" s="20"/>
    </row>
    <row r="696">
      <c r="G696" s="12"/>
      <c r="H696" s="12"/>
      <c r="I696" s="20"/>
    </row>
    <row r="697">
      <c r="G697" s="12"/>
      <c r="H697" s="12"/>
      <c r="I697" s="20"/>
    </row>
    <row r="698">
      <c r="G698" s="12"/>
      <c r="H698" s="12"/>
      <c r="I698" s="20"/>
    </row>
    <row r="699">
      <c r="G699" s="12"/>
      <c r="H699" s="12"/>
      <c r="I699" s="20"/>
    </row>
    <row r="700">
      <c r="G700" s="12"/>
      <c r="H700" s="12"/>
      <c r="I700" s="20"/>
    </row>
    <row r="701">
      <c r="G701" s="12"/>
      <c r="H701" s="12"/>
      <c r="I701" s="20"/>
    </row>
    <row r="702">
      <c r="G702" s="12"/>
      <c r="H702" s="12"/>
      <c r="I702" s="20"/>
    </row>
    <row r="703">
      <c r="G703" s="12"/>
      <c r="H703" s="12"/>
      <c r="I703" s="20"/>
    </row>
    <row r="704">
      <c r="G704" s="12"/>
      <c r="H704" s="12"/>
      <c r="I704" s="20"/>
    </row>
    <row r="705">
      <c r="G705" s="12"/>
      <c r="H705" s="12"/>
      <c r="I705" s="20"/>
    </row>
    <row r="706">
      <c r="G706" s="12"/>
      <c r="H706" s="12"/>
      <c r="I706" s="20"/>
    </row>
    <row r="707">
      <c r="G707" s="12"/>
      <c r="H707" s="12"/>
      <c r="I707" s="20"/>
    </row>
    <row r="708">
      <c r="G708" s="12"/>
      <c r="H708" s="12"/>
      <c r="I708" s="20"/>
    </row>
    <row r="709">
      <c r="G709" s="12"/>
      <c r="H709" s="12"/>
      <c r="I709" s="20"/>
    </row>
    <row r="710">
      <c r="G710" s="12"/>
      <c r="H710" s="12"/>
      <c r="I710" s="20"/>
    </row>
    <row r="711">
      <c r="G711" s="12"/>
      <c r="H711" s="12"/>
      <c r="I711" s="20"/>
    </row>
    <row r="712">
      <c r="G712" s="12"/>
      <c r="H712" s="12"/>
      <c r="I712" s="20"/>
    </row>
    <row r="713">
      <c r="G713" s="12"/>
      <c r="H713" s="12"/>
      <c r="I713" s="20"/>
    </row>
    <row r="714">
      <c r="G714" s="12"/>
      <c r="H714" s="12"/>
      <c r="I714" s="20"/>
    </row>
    <row r="715">
      <c r="G715" s="12"/>
      <c r="H715" s="12"/>
      <c r="I715" s="20"/>
    </row>
    <row r="716">
      <c r="G716" s="12"/>
      <c r="H716" s="12"/>
      <c r="I716" s="20"/>
    </row>
    <row r="717">
      <c r="G717" s="12"/>
      <c r="H717" s="12"/>
      <c r="I717" s="20"/>
    </row>
    <row r="718">
      <c r="G718" s="12"/>
      <c r="H718" s="12"/>
      <c r="I718" s="20"/>
    </row>
    <row r="719">
      <c r="G719" s="12"/>
      <c r="H719" s="12"/>
      <c r="I719" s="20"/>
    </row>
    <row r="720">
      <c r="G720" s="12"/>
      <c r="H720" s="12"/>
      <c r="I720" s="20"/>
    </row>
    <row r="721">
      <c r="G721" s="12"/>
      <c r="H721" s="12"/>
      <c r="I721" s="20"/>
    </row>
    <row r="722">
      <c r="G722" s="12"/>
      <c r="H722" s="12"/>
      <c r="I722" s="20"/>
    </row>
    <row r="723">
      <c r="G723" s="12"/>
      <c r="H723" s="12"/>
      <c r="I723" s="20"/>
    </row>
    <row r="724">
      <c r="G724" s="12"/>
      <c r="H724" s="12"/>
      <c r="I724" s="20"/>
    </row>
    <row r="725">
      <c r="G725" s="12"/>
      <c r="H725" s="12"/>
      <c r="I725" s="20"/>
    </row>
    <row r="726">
      <c r="G726" s="12"/>
      <c r="H726" s="12"/>
      <c r="I726" s="20"/>
    </row>
    <row r="727">
      <c r="G727" s="12"/>
      <c r="H727" s="12"/>
      <c r="I727" s="20"/>
    </row>
    <row r="728">
      <c r="G728" s="12"/>
      <c r="H728" s="12"/>
      <c r="I728" s="20"/>
    </row>
    <row r="729">
      <c r="G729" s="12"/>
      <c r="H729" s="12"/>
      <c r="I729" s="20"/>
    </row>
    <row r="730">
      <c r="G730" s="12"/>
      <c r="H730" s="12"/>
      <c r="I730" s="20"/>
    </row>
    <row r="731">
      <c r="G731" s="12"/>
      <c r="H731" s="12"/>
      <c r="I731" s="20"/>
    </row>
    <row r="732">
      <c r="G732" s="12"/>
      <c r="H732" s="12"/>
      <c r="I732" s="20"/>
    </row>
    <row r="733">
      <c r="G733" s="12"/>
      <c r="H733" s="12"/>
      <c r="I733" s="20"/>
    </row>
    <row r="734">
      <c r="G734" s="12"/>
      <c r="H734" s="12"/>
      <c r="I734" s="20"/>
    </row>
    <row r="735">
      <c r="G735" s="12"/>
      <c r="H735" s="12"/>
      <c r="I735" s="20"/>
    </row>
    <row r="736">
      <c r="G736" s="12"/>
      <c r="H736" s="12"/>
      <c r="I736" s="20"/>
    </row>
    <row r="737">
      <c r="G737" s="12"/>
      <c r="H737" s="12"/>
      <c r="I737" s="20"/>
    </row>
    <row r="738">
      <c r="G738" s="12"/>
      <c r="H738" s="12"/>
      <c r="I738" s="20"/>
    </row>
    <row r="739">
      <c r="G739" s="12"/>
      <c r="H739" s="12"/>
      <c r="I739" s="20"/>
    </row>
    <row r="740">
      <c r="G740" s="12"/>
      <c r="H740" s="12"/>
      <c r="I740" s="20"/>
    </row>
    <row r="741">
      <c r="G741" s="12"/>
      <c r="H741" s="12"/>
      <c r="I741" s="20"/>
    </row>
    <row r="742">
      <c r="G742" s="12"/>
      <c r="H742" s="12"/>
      <c r="I742" s="20"/>
    </row>
    <row r="743">
      <c r="G743" s="12"/>
      <c r="H743" s="12"/>
      <c r="I743" s="20"/>
    </row>
    <row r="744">
      <c r="G744" s="12"/>
      <c r="H744" s="12"/>
      <c r="I744" s="20"/>
    </row>
    <row r="745">
      <c r="G745" s="12"/>
      <c r="H745" s="12"/>
      <c r="I745" s="20"/>
    </row>
    <row r="746">
      <c r="G746" s="12"/>
      <c r="H746" s="12"/>
      <c r="I746" s="20"/>
    </row>
    <row r="747">
      <c r="G747" s="12"/>
      <c r="H747" s="12"/>
      <c r="I747" s="20"/>
    </row>
    <row r="748">
      <c r="G748" s="12"/>
      <c r="H748" s="12"/>
      <c r="I748" s="20"/>
    </row>
    <row r="749">
      <c r="G749" s="12"/>
      <c r="H749" s="12"/>
      <c r="I749" s="20"/>
    </row>
    <row r="750">
      <c r="G750" s="12"/>
      <c r="H750" s="12"/>
      <c r="I750" s="20"/>
    </row>
    <row r="751">
      <c r="G751" s="12"/>
      <c r="H751" s="12"/>
      <c r="I751" s="20"/>
    </row>
    <row r="752">
      <c r="G752" s="12"/>
      <c r="H752" s="12"/>
      <c r="I752" s="20"/>
    </row>
    <row r="753">
      <c r="G753" s="12"/>
      <c r="H753" s="12"/>
      <c r="I753" s="20"/>
    </row>
    <row r="754">
      <c r="G754" s="12"/>
      <c r="H754" s="12"/>
      <c r="I754" s="20"/>
    </row>
    <row r="755">
      <c r="G755" s="12"/>
      <c r="H755" s="12"/>
      <c r="I755" s="20"/>
    </row>
    <row r="756">
      <c r="G756" s="12"/>
      <c r="H756" s="12"/>
      <c r="I756" s="20"/>
    </row>
    <row r="757">
      <c r="G757" s="12"/>
      <c r="H757" s="12"/>
      <c r="I757" s="20"/>
    </row>
    <row r="758">
      <c r="G758" s="12"/>
      <c r="H758" s="12"/>
      <c r="I758" s="20"/>
    </row>
    <row r="759">
      <c r="G759" s="12"/>
      <c r="H759" s="12"/>
      <c r="I759" s="20"/>
    </row>
    <row r="760">
      <c r="G760" s="12"/>
      <c r="H760" s="12"/>
      <c r="I760" s="20"/>
    </row>
    <row r="761">
      <c r="G761" s="12"/>
      <c r="H761" s="12"/>
      <c r="I761" s="20"/>
    </row>
    <row r="762">
      <c r="G762" s="12"/>
      <c r="H762" s="12"/>
      <c r="I762" s="20"/>
    </row>
    <row r="763">
      <c r="G763" s="12"/>
      <c r="H763" s="12"/>
      <c r="I763" s="20"/>
    </row>
    <row r="764">
      <c r="G764" s="12"/>
      <c r="H764" s="12"/>
      <c r="I764" s="20"/>
    </row>
    <row r="765">
      <c r="G765" s="12"/>
      <c r="H765" s="12"/>
      <c r="I765" s="20"/>
    </row>
    <row r="766">
      <c r="G766" s="12"/>
      <c r="H766" s="12"/>
      <c r="I766" s="20"/>
    </row>
    <row r="767">
      <c r="G767" s="12"/>
      <c r="H767" s="12"/>
      <c r="I767" s="20"/>
    </row>
    <row r="768">
      <c r="G768" s="12"/>
      <c r="H768" s="12"/>
      <c r="I768" s="20"/>
    </row>
    <row r="769">
      <c r="G769" s="12"/>
      <c r="H769" s="12"/>
      <c r="I769" s="20"/>
    </row>
    <row r="770">
      <c r="G770" s="12"/>
      <c r="H770" s="12"/>
      <c r="I770" s="20"/>
    </row>
    <row r="771">
      <c r="G771" s="12"/>
      <c r="H771" s="12"/>
      <c r="I771" s="20"/>
    </row>
    <row r="772">
      <c r="G772" s="12"/>
      <c r="H772" s="12"/>
      <c r="I772" s="20"/>
    </row>
    <row r="773">
      <c r="G773" s="12"/>
      <c r="H773" s="12"/>
      <c r="I773" s="20"/>
    </row>
    <row r="774">
      <c r="G774" s="12"/>
      <c r="H774" s="12"/>
      <c r="I774" s="20"/>
    </row>
    <row r="775">
      <c r="G775" s="12"/>
      <c r="H775" s="12"/>
      <c r="I775" s="20"/>
    </row>
    <row r="776">
      <c r="G776" s="12"/>
      <c r="H776" s="12"/>
      <c r="I776" s="20"/>
    </row>
    <row r="777">
      <c r="G777" s="12"/>
      <c r="H777" s="12"/>
      <c r="I777" s="20"/>
    </row>
    <row r="778">
      <c r="G778" s="12"/>
      <c r="H778" s="12"/>
      <c r="I778" s="20"/>
    </row>
    <row r="779">
      <c r="G779" s="12"/>
      <c r="H779" s="12"/>
      <c r="I779" s="20"/>
    </row>
    <row r="780">
      <c r="G780" s="12"/>
      <c r="H780" s="12"/>
      <c r="I780" s="20"/>
    </row>
    <row r="781">
      <c r="G781" s="12"/>
      <c r="H781" s="12"/>
      <c r="I781" s="20"/>
    </row>
    <row r="782">
      <c r="G782" s="12"/>
      <c r="H782" s="12"/>
      <c r="I782" s="20"/>
    </row>
    <row r="783">
      <c r="G783" s="12"/>
      <c r="H783" s="12"/>
      <c r="I783" s="20"/>
    </row>
    <row r="784">
      <c r="G784" s="12"/>
      <c r="H784" s="12"/>
      <c r="I784" s="20"/>
    </row>
    <row r="785">
      <c r="G785" s="12"/>
      <c r="H785" s="12"/>
      <c r="I785" s="20"/>
    </row>
    <row r="786">
      <c r="G786" s="12"/>
      <c r="H786" s="12"/>
      <c r="I786" s="20"/>
    </row>
    <row r="787">
      <c r="G787" s="12"/>
      <c r="H787" s="12"/>
      <c r="I787" s="20"/>
    </row>
    <row r="788">
      <c r="G788" s="12"/>
      <c r="H788" s="12"/>
      <c r="I788" s="20"/>
    </row>
    <row r="789">
      <c r="G789" s="12"/>
      <c r="H789" s="12"/>
      <c r="I789" s="20"/>
    </row>
    <row r="790">
      <c r="G790" s="12"/>
      <c r="H790" s="12"/>
      <c r="I790" s="20"/>
    </row>
    <row r="791">
      <c r="G791" s="12"/>
      <c r="H791" s="12"/>
      <c r="I791" s="20"/>
    </row>
    <row r="792">
      <c r="G792" s="12"/>
      <c r="H792" s="12"/>
      <c r="I792" s="20"/>
    </row>
    <row r="793">
      <c r="G793" s="12"/>
      <c r="H793" s="12"/>
      <c r="I793" s="20"/>
    </row>
    <row r="794">
      <c r="G794" s="12"/>
      <c r="H794" s="12"/>
      <c r="I794" s="20"/>
    </row>
    <row r="795">
      <c r="G795" s="12"/>
      <c r="H795" s="12"/>
      <c r="I795" s="20"/>
    </row>
    <row r="796">
      <c r="G796" s="12"/>
      <c r="H796" s="12"/>
      <c r="I796" s="20"/>
    </row>
    <row r="797">
      <c r="G797" s="12"/>
      <c r="H797" s="12"/>
      <c r="I797" s="20"/>
    </row>
    <row r="798">
      <c r="G798" s="12"/>
      <c r="H798" s="12"/>
      <c r="I798" s="20"/>
    </row>
    <row r="799">
      <c r="G799" s="12"/>
      <c r="H799" s="12"/>
      <c r="I799" s="20"/>
    </row>
    <row r="800">
      <c r="G800" s="12"/>
      <c r="H800" s="12"/>
      <c r="I800" s="20"/>
    </row>
    <row r="801">
      <c r="G801" s="12"/>
      <c r="H801" s="12"/>
      <c r="I801" s="20"/>
    </row>
    <row r="802">
      <c r="G802" s="12"/>
      <c r="H802" s="12"/>
      <c r="I802" s="20"/>
    </row>
    <row r="803">
      <c r="G803" s="12"/>
      <c r="H803" s="12"/>
      <c r="I803" s="20"/>
    </row>
    <row r="804">
      <c r="G804" s="12"/>
      <c r="H804" s="12"/>
      <c r="I804" s="20"/>
    </row>
    <row r="805">
      <c r="G805" s="12"/>
      <c r="H805" s="12"/>
      <c r="I805" s="20"/>
    </row>
    <row r="806">
      <c r="G806" s="12"/>
      <c r="H806" s="12"/>
      <c r="I806" s="20"/>
    </row>
    <row r="807">
      <c r="G807" s="12"/>
      <c r="H807" s="12"/>
      <c r="I807" s="20"/>
    </row>
    <row r="808">
      <c r="G808" s="12"/>
      <c r="H808" s="12"/>
      <c r="I808" s="20"/>
    </row>
    <row r="809">
      <c r="G809" s="12"/>
      <c r="H809" s="12"/>
      <c r="I809" s="20"/>
    </row>
    <row r="810">
      <c r="G810" s="12"/>
      <c r="H810" s="12"/>
      <c r="I810" s="20"/>
    </row>
    <row r="811">
      <c r="G811" s="12"/>
      <c r="H811" s="12"/>
      <c r="I811" s="20"/>
    </row>
    <row r="812">
      <c r="G812" s="12"/>
      <c r="H812" s="12"/>
      <c r="I812" s="20"/>
    </row>
    <row r="813">
      <c r="G813" s="12"/>
      <c r="H813" s="12"/>
      <c r="I813" s="20"/>
    </row>
    <row r="814">
      <c r="G814" s="12"/>
      <c r="H814" s="12"/>
      <c r="I814" s="20"/>
    </row>
    <row r="815">
      <c r="G815" s="12"/>
      <c r="H815" s="12"/>
      <c r="I815" s="20"/>
    </row>
    <row r="816">
      <c r="G816" s="12"/>
      <c r="H816" s="12"/>
      <c r="I816" s="20"/>
    </row>
    <row r="817">
      <c r="G817" s="12"/>
      <c r="H817" s="12"/>
      <c r="I817" s="20"/>
    </row>
    <row r="818">
      <c r="G818" s="12"/>
      <c r="H818" s="12"/>
      <c r="I818" s="20"/>
    </row>
    <row r="819">
      <c r="G819" s="12"/>
      <c r="H819" s="12"/>
      <c r="I819" s="20"/>
    </row>
    <row r="820">
      <c r="G820" s="12"/>
      <c r="H820" s="12"/>
      <c r="I820" s="20"/>
    </row>
    <row r="821">
      <c r="G821" s="12"/>
      <c r="H821" s="12"/>
      <c r="I821" s="20"/>
    </row>
    <row r="822">
      <c r="G822" s="12"/>
      <c r="H822" s="12"/>
      <c r="I822" s="20"/>
    </row>
    <row r="823">
      <c r="G823" s="12"/>
      <c r="H823" s="12"/>
      <c r="I823" s="20"/>
    </row>
    <row r="824">
      <c r="G824" s="12"/>
      <c r="H824" s="12"/>
      <c r="I824" s="20"/>
    </row>
    <row r="825">
      <c r="G825" s="12"/>
      <c r="H825" s="12"/>
      <c r="I825" s="20"/>
    </row>
    <row r="826">
      <c r="G826" s="12"/>
      <c r="H826" s="12"/>
      <c r="I826" s="20"/>
    </row>
    <row r="827">
      <c r="G827" s="12"/>
      <c r="H827" s="12"/>
      <c r="I827" s="20"/>
    </row>
    <row r="828">
      <c r="G828" s="12"/>
      <c r="H828" s="12"/>
      <c r="I828" s="20"/>
    </row>
    <row r="829">
      <c r="G829" s="12"/>
      <c r="H829" s="12"/>
      <c r="I829" s="20"/>
    </row>
    <row r="830">
      <c r="G830" s="12"/>
      <c r="H830" s="12"/>
      <c r="I830" s="20"/>
    </row>
    <row r="831">
      <c r="G831" s="12"/>
      <c r="H831" s="12"/>
      <c r="I831" s="20"/>
    </row>
    <row r="832">
      <c r="G832" s="12"/>
      <c r="H832" s="12"/>
      <c r="I832" s="20"/>
    </row>
    <row r="833">
      <c r="G833" s="12"/>
      <c r="H833" s="12"/>
      <c r="I833" s="20"/>
    </row>
    <row r="834">
      <c r="G834" s="12"/>
      <c r="H834" s="12"/>
      <c r="I834" s="20"/>
    </row>
    <row r="835">
      <c r="G835" s="12"/>
      <c r="H835" s="12"/>
      <c r="I835" s="20"/>
    </row>
    <row r="836">
      <c r="G836" s="12"/>
      <c r="H836" s="12"/>
      <c r="I836" s="20"/>
    </row>
    <row r="837">
      <c r="G837" s="12"/>
      <c r="H837" s="12"/>
      <c r="I837" s="20"/>
    </row>
    <row r="838">
      <c r="G838" s="12"/>
      <c r="H838" s="12"/>
      <c r="I838" s="20"/>
    </row>
    <row r="839">
      <c r="G839" s="12"/>
      <c r="H839" s="12"/>
      <c r="I839" s="20"/>
    </row>
    <row r="840">
      <c r="G840" s="12"/>
      <c r="H840" s="12"/>
      <c r="I840" s="20"/>
    </row>
    <row r="841">
      <c r="G841" s="12"/>
      <c r="H841" s="12"/>
      <c r="I841" s="20"/>
    </row>
    <row r="842">
      <c r="G842" s="12"/>
      <c r="H842" s="12"/>
      <c r="I842" s="20"/>
    </row>
    <row r="843">
      <c r="G843" s="12"/>
      <c r="H843" s="12"/>
      <c r="I843" s="20"/>
    </row>
    <row r="844">
      <c r="G844" s="12"/>
      <c r="H844" s="12"/>
      <c r="I844" s="20"/>
    </row>
    <row r="845">
      <c r="G845" s="12"/>
      <c r="H845" s="12"/>
      <c r="I845" s="20"/>
    </row>
    <row r="846">
      <c r="G846" s="12"/>
      <c r="H846" s="12"/>
      <c r="I846" s="20"/>
    </row>
    <row r="847">
      <c r="G847" s="12"/>
      <c r="H847" s="12"/>
      <c r="I847" s="20"/>
    </row>
    <row r="848">
      <c r="G848" s="12"/>
      <c r="H848" s="12"/>
      <c r="I848" s="20"/>
    </row>
    <row r="849">
      <c r="G849" s="12"/>
      <c r="H849" s="12"/>
      <c r="I849" s="20"/>
    </row>
    <row r="850">
      <c r="G850" s="12"/>
      <c r="H850" s="12"/>
      <c r="I850" s="20"/>
    </row>
    <row r="851">
      <c r="G851" s="12"/>
      <c r="H851" s="12"/>
      <c r="I851" s="20"/>
    </row>
    <row r="852">
      <c r="G852" s="12"/>
      <c r="H852" s="12"/>
      <c r="I852" s="20"/>
    </row>
    <row r="853">
      <c r="G853" s="12"/>
      <c r="H853" s="12"/>
      <c r="I853" s="20"/>
    </row>
    <row r="854">
      <c r="G854" s="12"/>
      <c r="H854" s="12"/>
      <c r="I854" s="20"/>
    </row>
    <row r="855">
      <c r="G855" s="12"/>
      <c r="H855" s="12"/>
      <c r="I855" s="20"/>
    </row>
    <row r="856">
      <c r="G856" s="12"/>
      <c r="H856" s="12"/>
      <c r="I856" s="20"/>
    </row>
    <row r="857">
      <c r="G857" s="12"/>
      <c r="H857" s="12"/>
      <c r="I857" s="20"/>
    </row>
    <row r="858">
      <c r="G858" s="12"/>
      <c r="H858" s="12"/>
      <c r="I858" s="20"/>
    </row>
    <row r="859">
      <c r="G859" s="12"/>
      <c r="H859" s="12"/>
      <c r="I859" s="20"/>
    </row>
    <row r="860">
      <c r="G860" s="12"/>
      <c r="H860" s="12"/>
      <c r="I860" s="20"/>
    </row>
    <row r="861">
      <c r="G861" s="12"/>
      <c r="H861" s="12"/>
      <c r="I861" s="20"/>
    </row>
    <row r="862">
      <c r="G862" s="12"/>
      <c r="H862" s="12"/>
      <c r="I862" s="20"/>
    </row>
    <row r="863">
      <c r="G863" s="12"/>
      <c r="H863" s="12"/>
      <c r="I863" s="20"/>
    </row>
    <row r="864">
      <c r="G864" s="12"/>
      <c r="H864" s="12"/>
      <c r="I864" s="20"/>
    </row>
    <row r="865">
      <c r="G865" s="12"/>
      <c r="H865" s="12"/>
      <c r="I865" s="20"/>
    </row>
    <row r="866">
      <c r="G866" s="12"/>
      <c r="H866" s="12"/>
      <c r="I866" s="20"/>
    </row>
    <row r="867">
      <c r="G867" s="12"/>
      <c r="H867" s="12"/>
      <c r="I867" s="20"/>
    </row>
    <row r="868">
      <c r="G868" s="12"/>
      <c r="H868" s="12"/>
      <c r="I868" s="20"/>
    </row>
    <row r="869">
      <c r="G869" s="12"/>
      <c r="H869" s="12"/>
      <c r="I869" s="20"/>
    </row>
    <row r="870">
      <c r="G870" s="12"/>
      <c r="H870" s="12"/>
      <c r="I870" s="20"/>
    </row>
    <row r="871">
      <c r="G871" s="12"/>
      <c r="H871" s="12"/>
      <c r="I871" s="20"/>
    </row>
    <row r="872">
      <c r="G872" s="12"/>
      <c r="H872" s="12"/>
      <c r="I872" s="20"/>
    </row>
    <row r="873">
      <c r="G873" s="12"/>
      <c r="H873" s="12"/>
      <c r="I873" s="20"/>
    </row>
    <row r="874">
      <c r="G874" s="12"/>
      <c r="H874" s="12"/>
      <c r="I874" s="20"/>
    </row>
    <row r="875">
      <c r="G875" s="12"/>
      <c r="H875" s="12"/>
      <c r="I875" s="20"/>
    </row>
    <row r="876">
      <c r="G876" s="12"/>
      <c r="H876" s="12"/>
      <c r="I876" s="20"/>
    </row>
    <row r="877">
      <c r="G877" s="12"/>
      <c r="H877" s="12"/>
      <c r="I877" s="20"/>
    </row>
    <row r="878">
      <c r="G878" s="12"/>
      <c r="H878" s="12"/>
      <c r="I878" s="20"/>
    </row>
    <row r="879">
      <c r="G879" s="12"/>
      <c r="H879" s="12"/>
      <c r="I879" s="20"/>
    </row>
    <row r="880">
      <c r="G880" s="12"/>
      <c r="H880" s="12"/>
      <c r="I880" s="20"/>
    </row>
    <row r="881">
      <c r="G881" s="12"/>
      <c r="H881" s="12"/>
      <c r="I881" s="20"/>
    </row>
    <row r="882">
      <c r="G882" s="12"/>
      <c r="H882" s="12"/>
      <c r="I882" s="20"/>
    </row>
    <row r="883">
      <c r="G883" s="12"/>
      <c r="H883" s="12"/>
      <c r="I883" s="20"/>
    </row>
    <row r="884">
      <c r="G884" s="12"/>
      <c r="H884" s="12"/>
      <c r="I884" s="20"/>
    </row>
    <row r="885">
      <c r="G885" s="12"/>
      <c r="H885" s="12"/>
      <c r="I885" s="20"/>
    </row>
    <row r="886">
      <c r="G886" s="12"/>
      <c r="H886" s="12"/>
      <c r="I886" s="20"/>
    </row>
    <row r="887">
      <c r="G887" s="12"/>
      <c r="H887" s="12"/>
      <c r="I887" s="20"/>
    </row>
    <row r="888">
      <c r="G888" s="12"/>
      <c r="H888" s="12"/>
      <c r="I888" s="20"/>
    </row>
    <row r="889">
      <c r="G889" s="12"/>
      <c r="H889" s="12"/>
      <c r="I889" s="20"/>
    </row>
    <row r="890">
      <c r="G890" s="12"/>
      <c r="H890" s="12"/>
      <c r="I890" s="20"/>
    </row>
    <row r="891">
      <c r="G891" s="12"/>
      <c r="H891" s="12"/>
      <c r="I891" s="20"/>
    </row>
    <row r="892">
      <c r="G892" s="12"/>
      <c r="H892" s="12"/>
      <c r="I892" s="20"/>
    </row>
    <row r="893">
      <c r="G893" s="12"/>
      <c r="H893" s="12"/>
      <c r="I893" s="20"/>
    </row>
    <row r="894">
      <c r="G894" s="12"/>
      <c r="H894" s="12"/>
      <c r="I894" s="20"/>
    </row>
    <row r="895">
      <c r="G895" s="12"/>
      <c r="H895" s="12"/>
      <c r="I895" s="20"/>
    </row>
    <row r="896">
      <c r="G896" s="12"/>
      <c r="H896" s="12"/>
      <c r="I896" s="20"/>
    </row>
    <row r="897">
      <c r="G897" s="12"/>
      <c r="H897" s="12"/>
      <c r="I897" s="20"/>
    </row>
    <row r="898">
      <c r="G898" s="12"/>
      <c r="H898" s="12"/>
      <c r="I898" s="20"/>
    </row>
    <row r="899">
      <c r="G899" s="12"/>
      <c r="H899" s="12"/>
      <c r="I899" s="20"/>
    </row>
    <row r="900">
      <c r="G900" s="12"/>
      <c r="H900" s="12"/>
      <c r="I900" s="20"/>
    </row>
    <row r="901">
      <c r="G901" s="12"/>
      <c r="H901" s="12"/>
      <c r="I901" s="20"/>
    </row>
    <row r="902">
      <c r="G902" s="12"/>
      <c r="H902" s="12"/>
      <c r="I902" s="20"/>
    </row>
    <row r="903">
      <c r="G903" s="12"/>
      <c r="H903" s="12"/>
      <c r="I903" s="20"/>
    </row>
    <row r="904">
      <c r="G904" s="12"/>
      <c r="H904" s="12"/>
      <c r="I904" s="20"/>
    </row>
    <row r="905">
      <c r="G905" s="12"/>
      <c r="H905" s="12"/>
      <c r="I905" s="20"/>
    </row>
    <row r="906">
      <c r="G906" s="12"/>
      <c r="H906" s="12"/>
      <c r="I906" s="20"/>
    </row>
    <row r="907">
      <c r="G907" s="12"/>
      <c r="H907" s="12"/>
      <c r="I907" s="20"/>
    </row>
    <row r="908">
      <c r="G908" s="12"/>
      <c r="H908" s="12"/>
      <c r="I908" s="20"/>
    </row>
    <row r="909">
      <c r="G909" s="12"/>
      <c r="H909" s="12"/>
      <c r="I909" s="20"/>
    </row>
    <row r="910">
      <c r="G910" s="12"/>
      <c r="H910" s="12"/>
      <c r="I910" s="20"/>
    </row>
    <row r="911">
      <c r="G911" s="12"/>
      <c r="H911" s="12"/>
      <c r="I911" s="20"/>
    </row>
    <row r="912">
      <c r="G912" s="12"/>
      <c r="H912" s="12"/>
      <c r="I912" s="20"/>
    </row>
    <row r="913">
      <c r="G913" s="12"/>
      <c r="H913" s="12"/>
      <c r="I913" s="20"/>
    </row>
    <row r="914">
      <c r="G914" s="12"/>
      <c r="H914" s="12"/>
      <c r="I914" s="20"/>
    </row>
    <row r="915">
      <c r="G915" s="12"/>
      <c r="H915" s="12"/>
      <c r="I915" s="20"/>
    </row>
    <row r="916">
      <c r="G916" s="12"/>
      <c r="H916" s="12"/>
      <c r="I916" s="20"/>
    </row>
    <row r="917">
      <c r="G917" s="12"/>
      <c r="H917" s="12"/>
      <c r="I917" s="20"/>
    </row>
    <row r="918">
      <c r="G918" s="12"/>
      <c r="H918" s="12"/>
      <c r="I918" s="20"/>
    </row>
    <row r="919">
      <c r="G919" s="12"/>
      <c r="H919" s="12"/>
      <c r="I919" s="20"/>
    </row>
    <row r="920">
      <c r="G920" s="12"/>
      <c r="H920" s="12"/>
      <c r="I920" s="20"/>
    </row>
    <row r="921">
      <c r="G921" s="12"/>
      <c r="H921" s="12"/>
      <c r="I921" s="20"/>
    </row>
    <row r="922">
      <c r="G922" s="12"/>
      <c r="H922" s="12"/>
      <c r="I922" s="20"/>
    </row>
    <row r="923">
      <c r="G923" s="12"/>
      <c r="H923" s="12"/>
      <c r="I923" s="20"/>
    </row>
    <row r="924">
      <c r="G924" s="12"/>
      <c r="H924" s="12"/>
      <c r="I924" s="20"/>
    </row>
    <row r="925">
      <c r="G925" s="12"/>
      <c r="H925" s="12"/>
      <c r="I925" s="20"/>
    </row>
    <row r="926">
      <c r="G926" s="12"/>
      <c r="H926" s="12"/>
      <c r="I926" s="20"/>
    </row>
    <row r="927">
      <c r="G927" s="12"/>
      <c r="H927" s="12"/>
      <c r="I927" s="20"/>
    </row>
    <row r="928">
      <c r="G928" s="12"/>
      <c r="H928" s="12"/>
      <c r="I928" s="20"/>
    </row>
    <row r="929">
      <c r="G929" s="12"/>
      <c r="H929" s="12"/>
      <c r="I929" s="20"/>
    </row>
    <row r="930">
      <c r="G930" s="12"/>
      <c r="H930" s="12"/>
      <c r="I930" s="20"/>
    </row>
    <row r="931">
      <c r="G931" s="12"/>
      <c r="H931" s="12"/>
      <c r="I931" s="20"/>
    </row>
    <row r="932">
      <c r="G932" s="12"/>
      <c r="H932" s="12"/>
      <c r="I932" s="20"/>
    </row>
    <row r="933">
      <c r="G933" s="12"/>
      <c r="H933" s="12"/>
      <c r="I933" s="20"/>
    </row>
    <row r="934">
      <c r="G934" s="12"/>
      <c r="H934" s="12"/>
      <c r="I934" s="20"/>
    </row>
    <row r="935">
      <c r="G935" s="12"/>
      <c r="H935" s="12"/>
      <c r="I935" s="20"/>
    </row>
    <row r="936">
      <c r="G936" s="12"/>
      <c r="H936" s="12"/>
      <c r="I936" s="20"/>
    </row>
    <row r="937">
      <c r="G937" s="12"/>
      <c r="H937" s="12"/>
      <c r="I937" s="20"/>
    </row>
    <row r="938">
      <c r="G938" s="12"/>
      <c r="H938" s="12"/>
      <c r="I938" s="20"/>
    </row>
    <row r="939">
      <c r="G939" s="12"/>
      <c r="H939" s="12"/>
      <c r="I939" s="20"/>
    </row>
    <row r="940">
      <c r="G940" s="12"/>
      <c r="H940" s="12"/>
      <c r="I940" s="20"/>
    </row>
    <row r="941">
      <c r="G941" s="12"/>
      <c r="H941" s="12"/>
      <c r="I941" s="20"/>
    </row>
    <row r="942">
      <c r="G942" s="12"/>
      <c r="H942" s="12"/>
      <c r="I942" s="20"/>
    </row>
    <row r="943">
      <c r="G943" s="12"/>
      <c r="H943" s="12"/>
      <c r="I943" s="20"/>
    </row>
    <row r="944">
      <c r="G944" s="12"/>
      <c r="H944" s="12"/>
      <c r="I944" s="20"/>
    </row>
    <row r="945">
      <c r="G945" s="12"/>
      <c r="H945" s="12"/>
      <c r="I945" s="20"/>
    </row>
    <row r="946">
      <c r="G946" s="12"/>
      <c r="H946" s="12"/>
      <c r="I946" s="20"/>
    </row>
    <row r="947">
      <c r="G947" s="12"/>
      <c r="H947" s="12"/>
      <c r="I947" s="20"/>
    </row>
    <row r="948">
      <c r="G948" s="12"/>
      <c r="H948" s="12"/>
      <c r="I948" s="20"/>
    </row>
    <row r="949">
      <c r="G949" s="12"/>
      <c r="H949" s="12"/>
      <c r="I949" s="20"/>
    </row>
    <row r="950">
      <c r="G950" s="12"/>
      <c r="H950" s="12"/>
      <c r="I950" s="20"/>
    </row>
    <row r="951">
      <c r="G951" s="12"/>
      <c r="H951" s="12"/>
      <c r="I951" s="20"/>
    </row>
    <row r="952">
      <c r="G952" s="12"/>
      <c r="H952" s="12"/>
      <c r="I952" s="20"/>
    </row>
    <row r="953">
      <c r="G953" s="12"/>
      <c r="H953" s="12"/>
      <c r="I953" s="20"/>
    </row>
    <row r="954">
      <c r="G954" s="12"/>
      <c r="H954" s="12"/>
      <c r="I954" s="20"/>
    </row>
    <row r="955">
      <c r="G955" s="12"/>
      <c r="H955" s="12"/>
      <c r="I955" s="20"/>
    </row>
    <row r="956">
      <c r="G956" s="12"/>
      <c r="H956" s="12"/>
      <c r="I956" s="20"/>
    </row>
    <row r="957">
      <c r="G957" s="12"/>
      <c r="H957" s="12"/>
      <c r="I957" s="20"/>
    </row>
    <row r="958">
      <c r="G958" s="12"/>
      <c r="H958" s="12"/>
      <c r="I958" s="20"/>
    </row>
    <row r="959">
      <c r="G959" s="12"/>
      <c r="H959" s="12"/>
      <c r="I959" s="20"/>
    </row>
    <row r="960">
      <c r="G960" s="12"/>
      <c r="H960" s="12"/>
      <c r="I960" s="20"/>
    </row>
    <row r="961">
      <c r="G961" s="12"/>
      <c r="H961" s="12"/>
      <c r="I961" s="20"/>
    </row>
    <row r="962">
      <c r="G962" s="12"/>
      <c r="H962" s="12"/>
      <c r="I962" s="20"/>
    </row>
    <row r="963">
      <c r="G963" s="12"/>
      <c r="H963" s="12"/>
      <c r="I963" s="20"/>
    </row>
    <row r="964">
      <c r="G964" s="12"/>
      <c r="H964" s="12"/>
      <c r="I964" s="20"/>
    </row>
  </sheetData>
  <conditionalFormatting sqref="J1:J964">
    <cfRule type="containsText" dxfId="5" priority="1" operator="containsText" text="TRUE">
      <formula>NOT(ISERROR(SEARCH(("TRUE"),(J1))))</formula>
    </cfRule>
  </conditionalFormatting>
  <conditionalFormatting sqref="J1:J964">
    <cfRule type="containsText" dxfId="6" priority="2" operator="containsText" text="FALSE">
      <formula>NOT(ISERROR(SEARCH(("FALSE"),(J1))))</formula>
    </cfRule>
  </conditionalFormatting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2.0"/>
    <col customWidth="1" min="5" max="5" width="17.88"/>
    <col customWidth="1" min="6" max="6" width="10.0"/>
    <col customWidth="1" min="8" max="8" width="23.13"/>
  </cols>
  <sheetData>
    <row r="1">
      <c r="A1" s="2" t="s">
        <v>5</v>
      </c>
      <c r="B1" s="2" t="s">
        <v>6</v>
      </c>
      <c r="C1" s="10" t="s">
        <v>37</v>
      </c>
      <c r="D1" s="10" t="s">
        <v>75</v>
      </c>
      <c r="E1" s="10" t="s">
        <v>76</v>
      </c>
      <c r="F1" s="9"/>
      <c r="G1" s="2" t="s">
        <v>43</v>
      </c>
      <c r="H1" s="2" t="s">
        <v>44</v>
      </c>
      <c r="I1" s="2" t="s">
        <v>45</v>
      </c>
      <c r="J1" s="3"/>
    </row>
    <row r="2">
      <c r="A2" s="7">
        <v>0.0</v>
      </c>
      <c r="B2" s="7">
        <v>0.0</v>
      </c>
      <c r="C2" s="10">
        <f t="shared" ref="C2:C13" si="1">(A2*4)+B2</f>
        <v>0</v>
      </c>
      <c r="D2" s="12">
        <f>IFNA(MATCH(C2,EnemyInstances!$I$2:$I1000,0)-1,0)</f>
        <v>0</v>
      </c>
      <c r="E2" s="12">
        <f>COUNTIF(EnemyInstances!$I$2:$I1000,C2)</f>
        <v>46</v>
      </c>
      <c r="F2" s="11"/>
      <c r="G2" s="1" t="b">
        <f t="shared" ref="G2:G13" si="2">ISNUMBER(D2)</f>
        <v>1</v>
      </c>
      <c r="H2" s="1" t="s">
        <v>75</v>
      </c>
      <c r="I2" s="1" t="s">
        <v>46</v>
      </c>
    </row>
    <row r="3">
      <c r="A3" s="7">
        <v>0.0</v>
      </c>
      <c r="B3" s="7">
        <v>1.0</v>
      </c>
      <c r="C3" s="10">
        <f t="shared" si="1"/>
        <v>1</v>
      </c>
      <c r="D3" s="12">
        <f>IFNA(MATCH(C3,EnemyInstances!$I$2:$I1000,0)-1,0)</f>
        <v>46</v>
      </c>
      <c r="E3" s="12">
        <f>COUNTIF(EnemyInstances!$I$2:$I1000,C3)</f>
        <v>5</v>
      </c>
      <c r="F3" s="11"/>
      <c r="G3" s="1" t="b">
        <f t="shared" si="2"/>
        <v>1</v>
      </c>
      <c r="H3" s="1" t="s">
        <v>76</v>
      </c>
      <c r="I3" s="1" t="s">
        <v>47</v>
      </c>
    </row>
    <row r="4">
      <c r="A4" s="7">
        <v>0.0</v>
      </c>
      <c r="B4" s="7">
        <v>2.0</v>
      </c>
      <c r="C4" s="10">
        <f t="shared" si="1"/>
        <v>2</v>
      </c>
      <c r="D4" s="12">
        <f>IFNA(MATCH(C4,EnemyInstances!$I$2:$I1000,0)-1,0)</f>
        <v>0</v>
      </c>
      <c r="E4" s="12">
        <f>COUNTIF(EnemyInstances!$I$2:$I1000,C4)</f>
        <v>0</v>
      </c>
      <c r="F4" s="11"/>
      <c r="G4" s="1" t="b">
        <f t="shared" si="2"/>
        <v>1</v>
      </c>
    </row>
    <row r="5">
      <c r="A5" s="7">
        <v>0.0</v>
      </c>
      <c r="B5" s="7">
        <v>3.0</v>
      </c>
      <c r="C5" s="10">
        <f t="shared" si="1"/>
        <v>3</v>
      </c>
      <c r="D5" s="12">
        <f>IFNA(MATCH(C5,EnemyInstances!$I$2:$I1000,0)-1,0)</f>
        <v>0</v>
      </c>
      <c r="E5" s="12">
        <f>COUNTIF(EnemyInstances!$I$2:$I1000,C5)</f>
        <v>0</v>
      </c>
      <c r="F5" s="11"/>
      <c r="G5" s="1" t="b">
        <f t="shared" si="2"/>
        <v>1</v>
      </c>
    </row>
    <row r="6">
      <c r="A6" s="7">
        <v>1.0</v>
      </c>
      <c r="B6" s="7">
        <v>0.0</v>
      </c>
      <c r="C6" s="10">
        <f t="shared" si="1"/>
        <v>4</v>
      </c>
      <c r="D6" s="12">
        <f>IFNA(MATCH(C6,EnemyInstances!$I$2:$I1000,0)-1,0)</f>
        <v>51</v>
      </c>
      <c r="E6" s="12">
        <f>COUNTIF(EnemyInstances!$I$2:$I1000,C6)</f>
        <v>48</v>
      </c>
      <c r="F6" s="11"/>
      <c r="G6" s="1" t="b">
        <f t="shared" si="2"/>
        <v>1</v>
      </c>
    </row>
    <row r="7">
      <c r="A7" s="7">
        <v>1.0</v>
      </c>
      <c r="B7" s="7">
        <v>1.0</v>
      </c>
      <c r="C7" s="10">
        <f t="shared" si="1"/>
        <v>5</v>
      </c>
      <c r="D7" s="12">
        <f>IFNA(MATCH(C7,EnemyInstances!$I$2:$I1000,0)-1,0)</f>
        <v>99</v>
      </c>
      <c r="E7" s="12">
        <f>COUNTIF(EnemyInstances!$I$2:$I1000,C7)</f>
        <v>25</v>
      </c>
      <c r="F7" s="11"/>
      <c r="G7" s="1" t="b">
        <f t="shared" si="2"/>
        <v>1</v>
      </c>
    </row>
    <row r="8">
      <c r="A8" s="7">
        <v>1.0</v>
      </c>
      <c r="B8" s="7">
        <v>2.0</v>
      </c>
      <c r="C8" s="10">
        <f t="shared" si="1"/>
        <v>6</v>
      </c>
      <c r="D8" s="12">
        <f>IFNA(MATCH(C8,EnemyInstances!$I$2:$I1000,0)-1,0)</f>
        <v>0</v>
      </c>
      <c r="E8" s="12">
        <f>COUNTIF(EnemyInstances!$I$2:$I1000,C8)</f>
        <v>0</v>
      </c>
      <c r="F8" s="11"/>
      <c r="G8" s="1" t="b">
        <f t="shared" si="2"/>
        <v>1</v>
      </c>
    </row>
    <row r="9">
      <c r="A9" s="7">
        <v>1.0</v>
      </c>
      <c r="B9" s="7">
        <v>3.0</v>
      </c>
      <c r="C9" s="10">
        <f t="shared" si="1"/>
        <v>7</v>
      </c>
      <c r="D9" s="12">
        <f>IFNA(MATCH(C9,EnemyInstances!$I$2:$I1000,0)-1,0)</f>
        <v>0</v>
      </c>
      <c r="E9" s="12">
        <f>COUNTIF(EnemyInstances!$I$2:$I1000,C9)</f>
        <v>0</v>
      </c>
      <c r="F9" s="11"/>
      <c r="G9" s="1" t="b">
        <f t="shared" si="2"/>
        <v>1</v>
      </c>
    </row>
    <row r="10">
      <c r="A10" s="7">
        <v>2.0</v>
      </c>
      <c r="B10" s="7">
        <v>0.0</v>
      </c>
      <c r="C10" s="10">
        <f t="shared" si="1"/>
        <v>8</v>
      </c>
      <c r="D10" s="12">
        <f>IFNA(MATCH(C10,EnemyInstances!$I$2:$I1000,0)-1,0)</f>
        <v>124</v>
      </c>
      <c r="E10" s="12">
        <f>COUNTIF(EnemyInstances!$I$2:$I1000,C10)</f>
        <v>57</v>
      </c>
      <c r="F10" s="11"/>
      <c r="G10" s="1" t="b">
        <f t="shared" si="2"/>
        <v>1</v>
      </c>
    </row>
    <row r="11">
      <c r="A11" s="7">
        <v>2.0</v>
      </c>
      <c r="B11" s="7">
        <v>1.0</v>
      </c>
      <c r="C11" s="10">
        <f t="shared" si="1"/>
        <v>9</v>
      </c>
      <c r="D11" s="12">
        <f>IFNA(MATCH(C11,EnemyInstances!$I$2:$I1000,0)-1,0)</f>
        <v>181</v>
      </c>
      <c r="E11" s="12">
        <f>COUNTIF(EnemyInstances!$I$2:$I1000,C11)</f>
        <v>25</v>
      </c>
      <c r="F11" s="11"/>
      <c r="G11" s="1" t="b">
        <f t="shared" si="2"/>
        <v>1</v>
      </c>
    </row>
    <row r="12">
      <c r="A12" s="7">
        <v>2.0</v>
      </c>
      <c r="B12" s="7">
        <v>2.0</v>
      </c>
      <c r="C12" s="10">
        <f t="shared" si="1"/>
        <v>10</v>
      </c>
      <c r="D12" s="12">
        <f>IFNA(MATCH(C12,EnemyInstances!$I$2:$I1000,0)-1,0)</f>
        <v>0</v>
      </c>
      <c r="E12" s="12">
        <f>COUNTIF(EnemyInstances!$I$2:$I1000,C12)</f>
        <v>0</v>
      </c>
      <c r="F12" s="11"/>
      <c r="G12" s="1" t="b">
        <f t="shared" si="2"/>
        <v>1</v>
      </c>
    </row>
    <row r="13">
      <c r="A13" s="7">
        <v>2.0</v>
      </c>
      <c r="B13" s="7">
        <v>3.0</v>
      </c>
      <c r="C13" s="10">
        <f t="shared" si="1"/>
        <v>11</v>
      </c>
      <c r="D13" s="12">
        <f>IFNA(MATCH(C13,EnemyInstances!$I$2:$I1000,0)-1,0)</f>
        <v>0</v>
      </c>
      <c r="E13" s="12">
        <f>COUNTIF(EnemyInstances!$I$2:$I1000,C13)</f>
        <v>0</v>
      </c>
      <c r="F13" s="11"/>
      <c r="G13" s="1" t="b">
        <f t="shared" si="2"/>
        <v>1</v>
      </c>
    </row>
    <row r="14">
      <c r="C14" s="12"/>
      <c r="D14" s="12"/>
      <c r="E14" s="12"/>
      <c r="F14" s="11"/>
    </row>
    <row r="15">
      <c r="C15" s="12"/>
      <c r="D15" s="12"/>
      <c r="E15" s="12"/>
      <c r="F15" s="11"/>
    </row>
    <row r="16">
      <c r="C16" s="12"/>
      <c r="D16" s="12"/>
      <c r="E16" s="12"/>
      <c r="F16" s="11"/>
    </row>
    <row r="17">
      <c r="C17" s="12"/>
      <c r="D17" s="12"/>
      <c r="E17" s="12"/>
      <c r="F17" s="11"/>
    </row>
    <row r="18">
      <c r="C18" s="12"/>
      <c r="D18" s="12"/>
      <c r="E18" s="12"/>
      <c r="F18" s="11"/>
    </row>
    <row r="19">
      <c r="C19" s="12"/>
      <c r="D19" s="12"/>
      <c r="E19" s="12"/>
      <c r="F19" s="11"/>
    </row>
    <row r="20">
      <c r="C20" s="12"/>
      <c r="D20" s="12"/>
      <c r="E20" s="12"/>
      <c r="F20" s="11"/>
    </row>
    <row r="21">
      <c r="C21" s="12"/>
      <c r="D21" s="12"/>
      <c r="E21" s="12"/>
      <c r="F21" s="11"/>
    </row>
    <row r="22">
      <c r="C22" s="12"/>
      <c r="D22" s="12"/>
      <c r="E22" s="12"/>
      <c r="F22" s="11"/>
    </row>
    <row r="23">
      <c r="C23" s="12"/>
      <c r="D23" s="12"/>
      <c r="E23" s="12"/>
      <c r="F23" s="11"/>
    </row>
    <row r="24">
      <c r="C24" s="12"/>
      <c r="D24" s="12"/>
      <c r="E24" s="12"/>
      <c r="F24" s="11"/>
    </row>
    <row r="25">
      <c r="C25" s="12"/>
      <c r="D25" s="12"/>
      <c r="E25" s="12"/>
      <c r="F25" s="11"/>
    </row>
    <row r="26">
      <c r="C26" s="12"/>
      <c r="D26" s="12"/>
      <c r="E26" s="12"/>
      <c r="F26" s="11"/>
    </row>
    <row r="27">
      <c r="C27" s="12"/>
      <c r="D27" s="12"/>
      <c r="E27" s="12"/>
      <c r="F27" s="11"/>
    </row>
    <row r="28">
      <c r="C28" s="12"/>
      <c r="D28" s="12"/>
      <c r="E28" s="12"/>
      <c r="F28" s="11"/>
    </row>
    <row r="29">
      <c r="C29" s="12"/>
      <c r="D29" s="12"/>
      <c r="E29" s="12"/>
      <c r="F29" s="11"/>
    </row>
    <row r="30">
      <c r="C30" s="12"/>
      <c r="D30" s="12"/>
      <c r="E30" s="12"/>
      <c r="F30" s="11"/>
    </row>
    <row r="31">
      <c r="C31" s="12"/>
      <c r="D31" s="12"/>
      <c r="E31" s="12"/>
      <c r="F31" s="11"/>
    </row>
    <row r="32">
      <c r="C32" s="12"/>
      <c r="D32" s="12"/>
      <c r="E32" s="12"/>
      <c r="F32" s="11"/>
    </row>
    <row r="33">
      <c r="C33" s="12"/>
      <c r="D33" s="12"/>
      <c r="E33" s="12"/>
      <c r="F33" s="11"/>
    </row>
    <row r="34">
      <c r="C34" s="12"/>
      <c r="D34" s="12"/>
      <c r="E34" s="12"/>
      <c r="F34" s="11"/>
    </row>
    <row r="35">
      <c r="C35" s="12"/>
      <c r="D35" s="12"/>
      <c r="E35" s="12"/>
      <c r="F35" s="11"/>
    </row>
    <row r="36">
      <c r="C36" s="12"/>
      <c r="D36" s="12"/>
      <c r="E36" s="12"/>
      <c r="F36" s="11"/>
    </row>
    <row r="37">
      <c r="C37" s="12"/>
      <c r="D37" s="12"/>
      <c r="E37" s="12"/>
      <c r="F37" s="11"/>
    </row>
    <row r="38">
      <c r="C38" s="12"/>
      <c r="D38" s="12"/>
      <c r="E38" s="12"/>
      <c r="F38" s="11"/>
    </row>
    <row r="39">
      <c r="C39" s="12"/>
      <c r="D39" s="12"/>
      <c r="E39" s="12"/>
      <c r="F39" s="11"/>
    </row>
    <row r="40">
      <c r="C40" s="12"/>
      <c r="D40" s="12"/>
      <c r="E40" s="12"/>
      <c r="F40" s="11"/>
    </row>
    <row r="41">
      <c r="C41" s="12"/>
      <c r="D41" s="12"/>
      <c r="E41" s="12"/>
      <c r="F41" s="11"/>
    </row>
    <row r="42">
      <c r="C42" s="12"/>
      <c r="D42" s="12"/>
      <c r="E42" s="12"/>
      <c r="F42" s="11"/>
    </row>
    <row r="43">
      <c r="C43" s="12"/>
      <c r="D43" s="12"/>
      <c r="E43" s="12"/>
      <c r="F43" s="11"/>
    </row>
    <row r="44">
      <c r="C44" s="12"/>
      <c r="D44" s="12"/>
      <c r="E44" s="12"/>
      <c r="F44" s="11"/>
    </row>
    <row r="45">
      <c r="C45" s="12"/>
      <c r="D45" s="12"/>
      <c r="E45" s="12"/>
      <c r="F45" s="11"/>
    </row>
    <row r="46">
      <c r="C46" s="12"/>
      <c r="D46" s="12"/>
      <c r="E46" s="12"/>
      <c r="F46" s="11"/>
    </row>
    <row r="47">
      <c r="C47" s="12"/>
      <c r="D47" s="12"/>
      <c r="E47" s="12"/>
      <c r="F47" s="11"/>
    </row>
    <row r="48">
      <c r="C48" s="12"/>
      <c r="D48" s="12"/>
      <c r="E48" s="12"/>
      <c r="F48" s="11"/>
    </row>
    <row r="49">
      <c r="C49" s="12"/>
      <c r="D49" s="12"/>
      <c r="E49" s="12"/>
      <c r="F49" s="11"/>
    </row>
    <row r="50">
      <c r="C50" s="12"/>
      <c r="D50" s="12"/>
      <c r="E50" s="12"/>
      <c r="F50" s="11"/>
    </row>
    <row r="51">
      <c r="C51" s="12"/>
      <c r="D51" s="12"/>
      <c r="E51" s="12"/>
      <c r="F51" s="11"/>
    </row>
    <row r="52">
      <c r="C52" s="12"/>
      <c r="D52" s="12"/>
      <c r="E52" s="12"/>
      <c r="F52" s="11"/>
    </row>
    <row r="53">
      <c r="C53" s="12"/>
      <c r="D53" s="12"/>
      <c r="E53" s="12"/>
      <c r="F53" s="11"/>
    </row>
    <row r="54">
      <c r="C54" s="12"/>
      <c r="D54" s="12"/>
      <c r="E54" s="12"/>
      <c r="F54" s="11"/>
    </row>
    <row r="55">
      <c r="C55" s="12"/>
      <c r="D55" s="12"/>
      <c r="E55" s="12"/>
      <c r="F55" s="11"/>
    </row>
    <row r="56">
      <c r="C56" s="12"/>
      <c r="D56" s="12"/>
      <c r="E56" s="12"/>
      <c r="F56" s="11"/>
    </row>
    <row r="57">
      <c r="C57" s="12"/>
      <c r="D57" s="12"/>
      <c r="E57" s="12"/>
      <c r="F57" s="11"/>
    </row>
    <row r="58">
      <c r="C58" s="12"/>
      <c r="D58" s="12"/>
      <c r="E58" s="12"/>
      <c r="F58" s="11"/>
    </row>
    <row r="59">
      <c r="C59" s="12"/>
      <c r="D59" s="12"/>
      <c r="E59" s="12"/>
      <c r="F59" s="11"/>
    </row>
    <row r="60">
      <c r="C60" s="12"/>
      <c r="D60" s="12"/>
      <c r="E60" s="12"/>
      <c r="F60" s="11"/>
    </row>
    <row r="61">
      <c r="C61" s="12"/>
      <c r="D61" s="12"/>
      <c r="E61" s="12"/>
      <c r="F61" s="11"/>
    </row>
    <row r="62">
      <c r="C62" s="12"/>
      <c r="D62" s="12"/>
      <c r="E62" s="12"/>
      <c r="F62" s="11"/>
    </row>
    <row r="63">
      <c r="C63" s="12"/>
      <c r="D63" s="12"/>
      <c r="E63" s="12"/>
      <c r="F63" s="11"/>
    </row>
    <row r="64">
      <c r="C64" s="12"/>
      <c r="D64" s="12"/>
      <c r="E64" s="12"/>
      <c r="F64" s="11"/>
    </row>
    <row r="65">
      <c r="C65" s="12"/>
      <c r="D65" s="12"/>
      <c r="E65" s="12"/>
      <c r="F65" s="11"/>
    </row>
    <row r="66">
      <c r="C66" s="12"/>
      <c r="D66" s="12"/>
      <c r="E66" s="12"/>
      <c r="F66" s="11"/>
    </row>
    <row r="67">
      <c r="C67" s="12"/>
      <c r="D67" s="12"/>
      <c r="E67" s="12"/>
      <c r="F67" s="11"/>
    </row>
    <row r="68">
      <c r="C68" s="12"/>
      <c r="D68" s="12"/>
      <c r="E68" s="12"/>
      <c r="F68" s="11"/>
    </row>
    <row r="69">
      <c r="C69" s="12"/>
      <c r="D69" s="12"/>
      <c r="E69" s="12"/>
      <c r="F69" s="11"/>
    </row>
    <row r="70">
      <c r="C70" s="12"/>
      <c r="D70" s="12"/>
      <c r="E70" s="12"/>
      <c r="F70" s="11"/>
    </row>
    <row r="71">
      <c r="C71" s="12"/>
      <c r="D71" s="12"/>
      <c r="E71" s="12"/>
      <c r="F71" s="11"/>
    </row>
    <row r="72">
      <c r="C72" s="12"/>
      <c r="D72" s="12"/>
      <c r="E72" s="12"/>
      <c r="F72" s="11"/>
    </row>
    <row r="73">
      <c r="C73" s="12"/>
      <c r="D73" s="12"/>
      <c r="E73" s="12"/>
      <c r="F73" s="11"/>
    </row>
    <row r="74">
      <c r="C74" s="12"/>
      <c r="D74" s="12"/>
      <c r="E74" s="12"/>
      <c r="F74" s="11"/>
    </row>
    <row r="75">
      <c r="C75" s="12"/>
      <c r="D75" s="12"/>
      <c r="E75" s="12"/>
      <c r="F75" s="11"/>
    </row>
    <row r="76">
      <c r="C76" s="12"/>
      <c r="D76" s="12"/>
      <c r="E76" s="12"/>
      <c r="F76" s="11"/>
    </row>
    <row r="77">
      <c r="C77" s="12"/>
      <c r="D77" s="12"/>
      <c r="E77" s="12"/>
      <c r="F77" s="11"/>
    </row>
    <row r="78">
      <c r="C78" s="12"/>
      <c r="D78" s="12"/>
      <c r="E78" s="12"/>
      <c r="F78" s="11"/>
    </row>
    <row r="79">
      <c r="C79" s="12"/>
      <c r="D79" s="12"/>
      <c r="E79" s="12"/>
      <c r="F79" s="11"/>
    </row>
    <row r="80">
      <c r="C80" s="12"/>
      <c r="D80" s="12"/>
      <c r="E80" s="12"/>
      <c r="F80" s="11"/>
    </row>
    <row r="81">
      <c r="C81" s="12"/>
      <c r="D81" s="12"/>
      <c r="E81" s="12"/>
      <c r="F81" s="11"/>
    </row>
    <row r="82">
      <c r="C82" s="12"/>
      <c r="D82" s="12"/>
      <c r="E82" s="12"/>
      <c r="F82" s="11"/>
    </row>
    <row r="83">
      <c r="C83" s="12"/>
      <c r="D83" s="12"/>
      <c r="E83" s="12"/>
      <c r="F83" s="11"/>
    </row>
    <row r="84">
      <c r="C84" s="12"/>
      <c r="D84" s="12"/>
      <c r="E84" s="12"/>
      <c r="F84" s="11"/>
    </row>
    <row r="85">
      <c r="C85" s="12"/>
      <c r="D85" s="12"/>
      <c r="E85" s="12"/>
      <c r="F85" s="11"/>
    </row>
    <row r="86">
      <c r="C86" s="12"/>
      <c r="D86" s="12"/>
      <c r="E86" s="12"/>
      <c r="F86" s="11"/>
    </row>
    <row r="87">
      <c r="C87" s="12"/>
      <c r="D87" s="12"/>
      <c r="E87" s="12"/>
      <c r="F87" s="11"/>
    </row>
    <row r="88">
      <c r="C88" s="12"/>
      <c r="D88" s="12"/>
      <c r="E88" s="12"/>
      <c r="F88" s="11"/>
    </row>
    <row r="89">
      <c r="C89" s="12"/>
      <c r="D89" s="12"/>
      <c r="E89" s="12"/>
      <c r="F89" s="11"/>
    </row>
    <row r="90">
      <c r="C90" s="12"/>
      <c r="D90" s="12"/>
      <c r="E90" s="12"/>
      <c r="F90" s="11"/>
    </row>
    <row r="91">
      <c r="C91" s="12"/>
      <c r="D91" s="12"/>
      <c r="E91" s="12"/>
      <c r="F91" s="11"/>
    </row>
    <row r="92">
      <c r="C92" s="12"/>
      <c r="D92" s="12"/>
      <c r="E92" s="12"/>
      <c r="F92" s="11"/>
    </row>
    <row r="93">
      <c r="C93" s="12"/>
      <c r="D93" s="12"/>
      <c r="E93" s="12"/>
      <c r="F93" s="11"/>
    </row>
    <row r="94">
      <c r="C94" s="12"/>
      <c r="D94" s="12"/>
      <c r="E94" s="12"/>
      <c r="F94" s="11"/>
    </row>
    <row r="95">
      <c r="C95" s="12"/>
      <c r="D95" s="12"/>
      <c r="E95" s="12"/>
      <c r="F95" s="11"/>
    </row>
    <row r="96">
      <c r="C96" s="12"/>
      <c r="D96" s="12"/>
      <c r="E96" s="12"/>
      <c r="F96" s="11"/>
    </row>
    <row r="97">
      <c r="C97" s="12"/>
      <c r="D97" s="12"/>
      <c r="E97" s="12"/>
      <c r="F97" s="11"/>
    </row>
    <row r="98">
      <c r="C98" s="12"/>
      <c r="D98" s="12"/>
      <c r="E98" s="12"/>
      <c r="F98" s="11"/>
    </row>
    <row r="99">
      <c r="C99" s="12"/>
      <c r="D99" s="12"/>
      <c r="E99" s="12"/>
      <c r="F99" s="11"/>
    </row>
    <row r="100">
      <c r="C100" s="12"/>
      <c r="D100" s="12"/>
      <c r="E100" s="12"/>
      <c r="F100" s="11"/>
    </row>
    <row r="101">
      <c r="C101" s="12"/>
      <c r="D101" s="12"/>
      <c r="E101" s="12"/>
      <c r="F101" s="11"/>
    </row>
    <row r="102">
      <c r="C102" s="12"/>
      <c r="D102" s="12"/>
      <c r="E102" s="12"/>
      <c r="F102" s="11"/>
    </row>
    <row r="103">
      <c r="C103" s="12"/>
      <c r="D103" s="12"/>
      <c r="E103" s="12"/>
      <c r="F103" s="11"/>
    </row>
    <row r="104">
      <c r="C104" s="12"/>
      <c r="D104" s="12"/>
      <c r="E104" s="12"/>
      <c r="F104" s="11"/>
    </row>
    <row r="105">
      <c r="C105" s="12"/>
      <c r="D105" s="12"/>
      <c r="E105" s="12"/>
      <c r="F105" s="11"/>
    </row>
    <row r="106">
      <c r="C106" s="12"/>
      <c r="D106" s="12"/>
      <c r="E106" s="12"/>
      <c r="F106" s="11"/>
    </row>
    <row r="107">
      <c r="C107" s="12"/>
      <c r="D107" s="12"/>
      <c r="E107" s="12"/>
      <c r="F107" s="11"/>
    </row>
    <row r="108">
      <c r="C108" s="12"/>
      <c r="D108" s="12"/>
      <c r="E108" s="12"/>
      <c r="F108" s="11"/>
    </row>
    <row r="109">
      <c r="C109" s="12"/>
      <c r="D109" s="12"/>
      <c r="E109" s="12"/>
      <c r="F109" s="11"/>
    </row>
    <row r="110">
      <c r="C110" s="12"/>
      <c r="D110" s="12"/>
      <c r="E110" s="12"/>
      <c r="F110" s="11"/>
    </row>
    <row r="111">
      <c r="C111" s="12"/>
      <c r="D111" s="12"/>
      <c r="E111" s="12"/>
      <c r="F111" s="11"/>
    </row>
    <row r="112">
      <c r="C112" s="12"/>
      <c r="D112" s="12"/>
      <c r="E112" s="12"/>
      <c r="F112" s="11"/>
    </row>
    <row r="113">
      <c r="C113" s="12"/>
      <c r="D113" s="12"/>
      <c r="E113" s="12"/>
      <c r="F113" s="11"/>
    </row>
    <row r="114">
      <c r="C114" s="12"/>
      <c r="D114" s="12"/>
      <c r="E114" s="12"/>
      <c r="F114" s="11"/>
    </row>
    <row r="115">
      <c r="C115" s="12"/>
      <c r="D115" s="12"/>
      <c r="E115" s="12"/>
      <c r="F115" s="11"/>
    </row>
    <row r="116">
      <c r="C116" s="12"/>
      <c r="D116" s="12"/>
      <c r="E116" s="12"/>
      <c r="F116" s="11"/>
    </row>
    <row r="117">
      <c r="C117" s="12"/>
      <c r="D117" s="12"/>
      <c r="E117" s="12"/>
      <c r="F117" s="11"/>
    </row>
    <row r="118">
      <c r="C118" s="12"/>
      <c r="D118" s="12"/>
      <c r="E118" s="12"/>
      <c r="F118" s="11"/>
    </row>
    <row r="119">
      <c r="C119" s="12"/>
      <c r="D119" s="12"/>
      <c r="E119" s="12"/>
      <c r="F119" s="11"/>
    </row>
    <row r="120">
      <c r="C120" s="12"/>
      <c r="D120" s="12"/>
      <c r="E120" s="12"/>
      <c r="F120" s="11"/>
    </row>
    <row r="121">
      <c r="C121" s="12"/>
      <c r="D121" s="12"/>
      <c r="E121" s="12"/>
      <c r="F121" s="11"/>
    </row>
    <row r="122">
      <c r="C122" s="12"/>
      <c r="D122" s="12"/>
      <c r="E122" s="12"/>
      <c r="F122" s="11"/>
    </row>
    <row r="123">
      <c r="C123" s="12"/>
      <c r="D123" s="12"/>
      <c r="E123" s="12"/>
      <c r="F123" s="11"/>
    </row>
    <row r="124">
      <c r="C124" s="12"/>
      <c r="D124" s="12"/>
      <c r="E124" s="12"/>
      <c r="F124" s="11"/>
    </row>
    <row r="125">
      <c r="C125" s="12"/>
      <c r="D125" s="12"/>
      <c r="E125" s="12"/>
      <c r="F125" s="11"/>
    </row>
    <row r="126">
      <c r="C126" s="12"/>
      <c r="D126" s="12"/>
      <c r="E126" s="12"/>
      <c r="F126" s="11"/>
    </row>
    <row r="127">
      <c r="C127" s="12"/>
      <c r="D127" s="12"/>
      <c r="E127" s="12"/>
      <c r="F127" s="11"/>
    </row>
    <row r="128">
      <c r="C128" s="12"/>
      <c r="D128" s="12"/>
      <c r="E128" s="12"/>
      <c r="F128" s="11"/>
    </row>
    <row r="129">
      <c r="C129" s="12"/>
      <c r="D129" s="12"/>
      <c r="E129" s="12"/>
      <c r="F129" s="11"/>
    </row>
    <row r="130">
      <c r="C130" s="12"/>
      <c r="D130" s="12"/>
      <c r="E130" s="12"/>
      <c r="F130" s="11"/>
    </row>
    <row r="131">
      <c r="C131" s="12"/>
      <c r="D131" s="12"/>
      <c r="E131" s="12"/>
      <c r="F131" s="11"/>
    </row>
    <row r="132">
      <c r="C132" s="12"/>
      <c r="D132" s="12"/>
      <c r="E132" s="12"/>
      <c r="F132" s="11"/>
    </row>
    <row r="133">
      <c r="C133" s="12"/>
      <c r="D133" s="12"/>
      <c r="E133" s="12"/>
      <c r="F133" s="11"/>
    </row>
    <row r="134">
      <c r="C134" s="12"/>
      <c r="D134" s="12"/>
      <c r="E134" s="12"/>
      <c r="F134" s="11"/>
    </row>
    <row r="135">
      <c r="C135" s="12"/>
      <c r="D135" s="12"/>
      <c r="E135" s="12"/>
      <c r="F135" s="11"/>
    </row>
    <row r="136">
      <c r="C136" s="12"/>
      <c r="D136" s="12"/>
      <c r="E136" s="12"/>
      <c r="F136" s="11"/>
    </row>
    <row r="137">
      <c r="C137" s="12"/>
      <c r="D137" s="12"/>
      <c r="E137" s="12"/>
      <c r="F137" s="11"/>
    </row>
    <row r="138">
      <c r="C138" s="12"/>
      <c r="D138" s="12"/>
      <c r="E138" s="12"/>
      <c r="F138" s="11"/>
    </row>
    <row r="139">
      <c r="C139" s="12"/>
      <c r="D139" s="12"/>
      <c r="E139" s="12"/>
      <c r="F139" s="11"/>
    </row>
    <row r="140">
      <c r="C140" s="12"/>
      <c r="D140" s="12"/>
      <c r="E140" s="12"/>
      <c r="F140" s="11"/>
    </row>
    <row r="141">
      <c r="C141" s="12"/>
      <c r="D141" s="12"/>
      <c r="E141" s="12"/>
      <c r="F141" s="11"/>
    </row>
    <row r="142">
      <c r="C142" s="12"/>
      <c r="D142" s="12"/>
      <c r="E142" s="12"/>
      <c r="F142" s="11"/>
    </row>
    <row r="143">
      <c r="C143" s="12"/>
      <c r="D143" s="12"/>
      <c r="E143" s="12"/>
      <c r="F143" s="11"/>
    </row>
    <row r="144">
      <c r="C144" s="12"/>
      <c r="D144" s="12"/>
      <c r="E144" s="12"/>
      <c r="F144" s="11"/>
    </row>
    <row r="145">
      <c r="C145" s="12"/>
      <c r="D145" s="12"/>
      <c r="E145" s="12"/>
      <c r="F145" s="11"/>
    </row>
    <row r="146">
      <c r="C146" s="12"/>
      <c r="D146" s="12"/>
      <c r="E146" s="12"/>
      <c r="F146" s="11"/>
    </row>
    <row r="147">
      <c r="C147" s="12"/>
      <c r="D147" s="12"/>
      <c r="E147" s="12"/>
      <c r="F147" s="11"/>
    </row>
    <row r="148">
      <c r="C148" s="12"/>
      <c r="D148" s="12"/>
      <c r="E148" s="12"/>
      <c r="F148" s="11"/>
    </row>
    <row r="149">
      <c r="C149" s="12"/>
      <c r="D149" s="12"/>
      <c r="E149" s="12"/>
      <c r="F149" s="11"/>
    </row>
    <row r="150">
      <c r="C150" s="12"/>
      <c r="D150" s="12"/>
      <c r="E150" s="12"/>
      <c r="F150" s="11"/>
    </row>
    <row r="151">
      <c r="C151" s="12"/>
      <c r="D151" s="12"/>
      <c r="E151" s="12"/>
      <c r="F151" s="11"/>
    </row>
    <row r="152">
      <c r="C152" s="12"/>
      <c r="D152" s="12"/>
      <c r="E152" s="12"/>
      <c r="F152" s="11"/>
    </row>
    <row r="153">
      <c r="C153" s="12"/>
      <c r="D153" s="12"/>
      <c r="E153" s="12"/>
      <c r="F153" s="11"/>
    </row>
    <row r="154">
      <c r="C154" s="12"/>
      <c r="D154" s="12"/>
      <c r="E154" s="12"/>
      <c r="F154" s="11"/>
    </row>
    <row r="155">
      <c r="C155" s="12"/>
      <c r="D155" s="12"/>
      <c r="E155" s="12"/>
      <c r="F155" s="11"/>
    </row>
    <row r="156">
      <c r="C156" s="12"/>
      <c r="D156" s="12"/>
      <c r="E156" s="12"/>
      <c r="F156" s="11"/>
    </row>
    <row r="157">
      <c r="C157" s="12"/>
      <c r="D157" s="12"/>
      <c r="E157" s="12"/>
      <c r="F157" s="11"/>
    </row>
    <row r="158">
      <c r="C158" s="12"/>
      <c r="D158" s="12"/>
      <c r="E158" s="12"/>
      <c r="F158" s="11"/>
    </row>
    <row r="159">
      <c r="C159" s="12"/>
      <c r="D159" s="12"/>
      <c r="E159" s="12"/>
      <c r="F159" s="11"/>
    </row>
    <row r="160">
      <c r="C160" s="12"/>
      <c r="D160" s="12"/>
      <c r="E160" s="12"/>
      <c r="F160" s="11"/>
    </row>
    <row r="161">
      <c r="C161" s="12"/>
      <c r="D161" s="12"/>
      <c r="E161" s="12"/>
      <c r="F161" s="11"/>
    </row>
    <row r="162">
      <c r="C162" s="12"/>
      <c r="D162" s="12"/>
      <c r="E162" s="12"/>
      <c r="F162" s="11"/>
    </row>
    <row r="163">
      <c r="C163" s="12"/>
      <c r="D163" s="12"/>
      <c r="E163" s="12"/>
      <c r="F163" s="11"/>
    </row>
    <row r="164">
      <c r="C164" s="12"/>
      <c r="D164" s="12"/>
      <c r="E164" s="12"/>
      <c r="F164" s="11"/>
    </row>
    <row r="165">
      <c r="C165" s="12"/>
      <c r="D165" s="12"/>
      <c r="E165" s="12"/>
      <c r="F165" s="11"/>
    </row>
    <row r="166">
      <c r="C166" s="12"/>
      <c r="D166" s="12"/>
      <c r="E166" s="12"/>
      <c r="F166" s="11"/>
    </row>
    <row r="167">
      <c r="C167" s="12"/>
      <c r="D167" s="12"/>
      <c r="E167" s="12"/>
      <c r="F167" s="11"/>
    </row>
    <row r="168">
      <c r="C168" s="12"/>
      <c r="D168" s="12"/>
      <c r="E168" s="12"/>
      <c r="F168" s="11"/>
    </row>
    <row r="169">
      <c r="C169" s="12"/>
      <c r="D169" s="12"/>
      <c r="E169" s="12"/>
      <c r="F169" s="11"/>
    </row>
    <row r="170">
      <c r="C170" s="12"/>
      <c r="D170" s="12"/>
      <c r="E170" s="12"/>
      <c r="F170" s="11"/>
    </row>
    <row r="171">
      <c r="C171" s="12"/>
      <c r="D171" s="12"/>
      <c r="E171" s="12"/>
      <c r="F171" s="11"/>
    </row>
    <row r="172">
      <c r="C172" s="12"/>
      <c r="D172" s="12"/>
      <c r="E172" s="12"/>
      <c r="F172" s="11"/>
    </row>
    <row r="173">
      <c r="C173" s="12"/>
      <c r="D173" s="12"/>
      <c r="E173" s="12"/>
      <c r="F173" s="11"/>
    </row>
    <row r="174">
      <c r="C174" s="12"/>
      <c r="D174" s="12"/>
      <c r="E174" s="12"/>
      <c r="F174" s="11"/>
    </row>
    <row r="175">
      <c r="C175" s="12"/>
      <c r="D175" s="12"/>
      <c r="E175" s="12"/>
      <c r="F175" s="11"/>
    </row>
    <row r="176">
      <c r="C176" s="12"/>
      <c r="D176" s="12"/>
      <c r="E176" s="12"/>
      <c r="F176" s="11"/>
    </row>
    <row r="177">
      <c r="C177" s="12"/>
      <c r="D177" s="12"/>
      <c r="E177" s="12"/>
      <c r="F177" s="11"/>
    </row>
    <row r="178">
      <c r="C178" s="12"/>
      <c r="D178" s="12"/>
      <c r="E178" s="12"/>
      <c r="F178" s="11"/>
    </row>
    <row r="179">
      <c r="C179" s="12"/>
      <c r="D179" s="12"/>
      <c r="E179" s="12"/>
      <c r="F179" s="11"/>
    </row>
    <row r="180">
      <c r="C180" s="12"/>
      <c r="D180" s="12"/>
      <c r="E180" s="12"/>
      <c r="F180" s="11"/>
    </row>
    <row r="181">
      <c r="C181" s="12"/>
      <c r="D181" s="12"/>
      <c r="E181" s="12"/>
      <c r="F181" s="11"/>
    </row>
    <row r="182">
      <c r="C182" s="12"/>
      <c r="D182" s="12"/>
      <c r="E182" s="12"/>
      <c r="F182" s="11"/>
    </row>
    <row r="183">
      <c r="C183" s="12"/>
      <c r="D183" s="12"/>
      <c r="E183" s="12"/>
      <c r="F183" s="11"/>
    </row>
    <row r="184">
      <c r="C184" s="12"/>
      <c r="D184" s="12"/>
      <c r="E184" s="12"/>
      <c r="F184" s="11"/>
    </row>
    <row r="185">
      <c r="C185" s="12"/>
      <c r="D185" s="12"/>
      <c r="E185" s="12"/>
      <c r="F185" s="11"/>
    </row>
    <row r="186">
      <c r="C186" s="12"/>
      <c r="D186" s="12"/>
      <c r="E186" s="12"/>
      <c r="F186" s="11"/>
    </row>
    <row r="187">
      <c r="C187" s="12"/>
      <c r="D187" s="12"/>
      <c r="E187" s="12"/>
      <c r="F187" s="11"/>
    </row>
    <row r="188">
      <c r="C188" s="12"/>
      <c r="D188" s="12"/>
      <c r="E188" s="12"/>
      <c r="F188" s="11"/>
    </row>
    <row r="189">
      <c r="C189" s="12"/>
      <c r="D189" s="12"/>
      <c r="E189" s="12"/>
      <c r="F189" s="11"/>
    </row>
    <row r="190">
      <c r="C190" s="12"/>
      <c r="D190" s="12"/>
      <c r="E190" s="12"/>
      <c r="F190" s="11"/>
    </row>
    <row r="191">
      <c r="C191" s="12"/>
      <c r="D191" s="12"/>
      <c r="E191" s="12"/>
      <c r="F191" s="11"/>
    </row>
    <row r="192">
      <c r="C192" s="12"/>
      <c r="D192" s="12"/>
      <c r="E192" s="12"/>
      <c r="F192" s="11"/>
    </row>
    <row r="193">
      <c r="C193" s="12"/>
      <c r="D193" s="12"/>
      <c r="E193" s="12"/>
      <c r="F193" s="11"/>
    </row>
    <row r="194">
      <c r="C194" s="12"/>
      <c r="D194" s="12"/>
      <c r="E194" s="12"/>
      <c r="F194" s="11"/>
    </row>
    <row r="195">
      <c r="C195" s="12"/>
      <c r="D195" s="12"/>
      <c r="E195" s="12"/>
      <c r="F195" s="11"/>
    </row>
    <row r="196">
      <c r="C196" s="12"/>
      <c r="D196" s="12"/>
      <c r="E196" s="12"/>
      <c r="F196" s="11"/>
    </row>
    <row r="197">
      <c r="C197" s="12"/>
      <c r="D197" s="12"/>
      <c r="E197" s="12"/>
      <c r="F197" s="11"/>
    </row>
    <row r="198">
      <c r="C198" s="12"/>
      <c r="D198" s="12"/>
      <c r="E198" s="12"/>
      <c r="F198" s="11"/>
    </row>
    <row r="199">
      <c r="C199" s="12"/>
      <c r="D199" s="12"/>
      <c r="E199" s="12"/>
      <c r="F199" s="11"/>
    </row>
    <row r="200">
      <c r="C200" s="12"/>
      <c r="D200" s="12"/>
      <c r="E200" s="12"/>
      <c r="F200" s="11"/>
    </row>
    <row r="201">
      <c r="C201" s="12"/>
      <c r="D201" s="12"/>
      <c r="E201" s="12"/>
      <c r="F201" s="11"/>
    </row>
    <row r="202">
      <c r="C202" s="12"/>
      <c r="D202" s="12"/>
      <c r="E202" s="12"/>
      <c r="F202" s="11"/>
    </row>
    <row r="203">
      <c r="C203" s="12"/>
      <c r="D203" s="12"/>
      <c r="E203" s="12"/>
      <c r="F203" s="11"/>
    </row>
    <row r="204">
      <c r="C204" s="12"/>
      <c r="D204" s="12"/>
      <c r="E204" s="12"/>
      <c r="F204" s="11"/>
    </row>
    <row r="205">
      <c r="C205" s="12"/>
      <c r="D205" s="12"/>
      <c r="E205" s="12"/>
      <c r="F205" s="11"/>
    </row>
    <row r="206">
      <c r="C206" s="12"/>
      <c r="D206" s="12"/>
      <c r="E206" s="12"/>
      <c r="F206" s="11"/>
    </row>
    <row r="207">
      <c r="C207" s="12"/>
      <c r="D207" s="12"/>
      <c r="E207" s="12"/>
      <c r="F207" s="11"/>
    </row>
    <row r="208">
      <c r="C208" s="12"/>
      <c r="D208" s="12"/>
      <c r="E208" s="12"/>
      <c r="F208" s="11"/>
    </row>
    <row r="209">
      <c r="C209" s="12"/>
      <c r="D209" s="12"/>
      <c r="E209" s="12"/>
      <c r="F209" s="11"/>
    </row>
    <row r="210">
      <c r="C210" s="12"/>
      <c r="D210" s="12"/>
      <c r="E210" s="12"/>
      <c r="F210" s="11"/>
    </row>
    <row r="211">
      <c r="C211" s="12"/>
      <c r="D211" s="12"/>
      <c r="E211" s="12"/>
      <c r="F211" s="11"/>
    </row>
    <row r="212">
      <c r="C212" s="12"/>
      <c r="D212" s="12"/>
      <c r="E212" s="12"/>
      <c r="F212" s="11"/>
    </row>
    <row r="213">
      <c r="C213" s="12"/>
      <c r="D213" s="12"/>
      <c r="E213" s="12"/>
      <c r="F213" s="11"/>
    </row>
    <row r="214">
      <c r="C214" s="12"/>
      <c r="D214" s="12"/>
      <c r="E214" s="12"/>
      <c r="F214" s="11"/>
    </row>
    <row r="215">
      <c r="C215" s="12"/>
      <c r="D215" s="12"/>
      <c r="E215" s="12"/>
      <c r="F215" s="11"/>
    </row>
    <row r="216">
      <c r="C216" s="12"/>
      <c r="D216" s="12"/>
      <c r="E216" s="12"/>
      <c r="F216" s="11"/>
    </row>
    <row r="217">
      <c r="C217" s="12"/>
      <c r="D217" s="12"/>
      <c r="E217" s="12"/>
      <c r="F217" s="11"/>
    </row>
    <row r="218">
      <c r="C218" s="12"/>
      <c r="D218" s="12"/>
      <c r="E218" s="12"/>
      <c r="F218" s="11"/>
    </row>
    <row r="219">
      <c r="C219" s="12"/>
      <c r="D219" s="12"/>
      <c r="E219" s="12"/>
      <c r="F219" s="11"/>
    </row>
    <row r="220">
      <c r="C220" s="12"/>
      <c r="D220" s="12"/>
      <c r="E220" s="12"/>
      <c r="F220" s="11"/>
    </row>
    <row r="221">
      <c r="C221" s="12"/>
      <c r="D221" s="12"/>
      <c r="E221" s="12"/>
      <c r="F221" s="11"/>
    </row>
    <row r="222">
      <c r="C222" s="12"/>
      <c r="D222" s="12"/>
      <c r="E222" s="12"/>
      <c r="F222" s="11"/>
    </row>
    <row r="223">
      <c r="C223" s="12"/>
      <c r="D223" s="12"/>
      <c r="E223" s="12"/>
      <c r="F223" s="11"/>
    </row>
    <row r="224">
      <c r="C224" s="12"/>
      <c r="D224" s="12"/>
      <c r="E224" s="12"/>
      <c r="F224" s="11"/>
    </row>
    <row r="225">
      <c r="C225" s="12"/>
      <c r="D225" s="12"/>
      <c r="E225" s="12"/>
      <c r="F225" s="11"/>
    </row>
    <row r="226">
      <c r="C226" s="12"/>
      <c r="D226" s="12"/>
      <c r="E226" s="12"/>
      <c r="F226" s="11"/>
    </row>
    <row r="227">
      <c r="C227" s="12"/>
      <c r="D227" s="12"/>
      <c r="E227" s="12"/>
      <c r="F227" s="11"/>
    </row>
    <row r="228">
      <c r="C228" s="12"/>
      <c r="D228" s="12"/>
      <c r="E228" s="12"/>
      <c r="F228" s="11"/>
    </row>
    <row r="229">
      <c r="C229" s="12"/>
      <c r="D229" s="12"/>
      <c r="E229" s="12"/>
      <c r="F229" s="11"/>
    </row>
    <row r="230">
      <c r="C230" s="12"/>
      <c r="D230" s="12"/>
      <c r="E230" s="12"/>
      <c r="F230" s="11"/>
    </row>
    <row r="231">
      <c r="C231" s="12"/>
      <c r="D231" s="12"/>
      <c r="E231" s="12"/>
      <c r="F231" s="11"/>
    </row>
    <row r="232">
      <c r="C232" s="12"/>
      <c r="D232" s="12"/>
      <c r="E232" s="12"/>
      <c r="F232" s="11"/>
    </row>
    <row r="233">
      <c r="C233" s="12"/>
      <c r="D233" s="12"/>
      <c r="E233" s="12"/>
      <c r="F233" s="11"/>
    </row>
    <row r="234">
      <c r="C234" s="12"/>
      <c r="D234" s="12"/>
      <c r="E234" s="12"/>
      <c r="F234" s="11"/>
    </row>
    <row r="235">
      <c r="C235" s="12"/>
      <c r="D235" s="12"/>
      <c r="E235" s="12"/>
      <c r="F235" s="11"/>
    </row>
    <row r="236">
      <c r="C236" s="12"/>
      <c r="D236" s="12"/>
      <c r="E236" s="12"/>
      <c r="F236" s="11"/>
    </row>
    <row r="237">
      <c r="C237" s="12"/>
      <c r="D237" s="12"/>
      <c r="E237" s="12"/>
      <c r="F237" s="11"/>
    </row>
    <row r="238">
      <c r="C238" s="12"/>
      <c r="D238" s="12"/>
      <c r="E238" s="12"/>
      <c r="F238" s="11"/>
    </row>
    <row r="239">
      <c r="C239" s="12"/>
      <c r="D239" s="12"/>
      <c r="E239" s="12"/>
      <c r="F239" s="11"/>
    </row>
    <row r="240">
      <c r="C240" s="12"/>
      <c r="D240" s="12"/>
      <c r="E240" s="12"/>
      <c r="F240" s="11"/>
    </row>
    <row r="241">
      <c r="C241" s="12"/>
      <c r="D241" s="12"/>
      <c r="E241" s="12"/>
      <c r="F241" s="11"/>
    </row>
    <row r="242">
      <c r="C242" s="12"/>
      <c r="D242" s="12"/>
      <c r="E242" s="12"/>
      <c r="F242" s="11"/>
    </row>
    <row r="243">
      <c r="C243" s="12"/>
      <c r="D243" s="12"/>
      <c r="E243" s="12"/>
      <c r="F243" s="11"/>
    </row>
    <row r="244">
      <c r="C244" s="12"/>
      <c r="D244" s="12"/>
      <c r="E244" s="12"/>
      <c r="F244" s="11"/>
    </row>
    <row r="245">
      <c r="C245" s="12"/>
      <c r="D245" s="12"/>
      <c r="E245" s="12"/>
      <c r="F245" s="11"/>
    </row>
    <row r="246">
      <c r="C246" s="12"/>
      <c r="D246" s="12"/>
      <c r="E246" s="12"/>
      <c r="F246" s="11"/>
    </row>
    <row r="247">
      <c r="C247" s="12"/>
      <c r="D247" s="12"/>
      <c r="E247" s="12"/>
      <c r="F247" s="11"/>
    </row>
    <row r="248">
      <c r="C248" s="12"/>
      <c r="D248" s="12"/>
      <c r="E248" s="12"/>
      <c r="F248" s="11"/>
    </row>
    <row r="249">
      <c r="C249" s="12"/>
      <c r="D249" s="12"/>
      <c r="E249" s="12"/>
      <c r="F249" s="11"/>
    </row>
    <row r="250">
      <c r="C250" s="12"/>
      <c r="D250" s="12"/>
      <c r="E250" s="12"/>
      <c r="F250" s="11"/>
    </row>
    <row r="251">
      <c r="C251" s="12"/>
      <c r="D251" s="12"/>
      <c r="E251" s="12"/>
      <c r="F251" s="11"/>
    </row>
    <row r="252">
      <c r="C252" s="12"/>
      <c r="D252" s="12"/>
      <c r="E252" s="12"/>
      <c r="F252" s="11"/>
    </row>
    <row r="253">
      <c r="C253" s="12"/>
      <c r="D253" s="12"/>
      <c r="E253" s="12"/>
      <c r="F253" s="11"/>
    </row>
    <row r="254">
      <c r="C254" s="12"/>
      <c r="D254" s="12"/>
      <c r="E254" s="12"/>
      <c r="F254" s="11"/>
    </row>
    <row r="255">
      <c r="C255" s="12"/>
      <c r="D255" s="12"/>
      <c r="E255" s="12"/>
      <c r="F255" s="11"/>
    </row>
    <row r="256">
      <c r="C256" s="12"/>
      <c r="D256" s="12"/>
      <c r="E256" s="12"/>
      <c r="F256" s="11"/>
    </row>
    <row r="257">
      <c r="C257" s="12"/>
      <c r="D257" s="12"/>
      <c r="E257" s="12"/>
      <c r="F257" s="11"/>
    </row>
    <row r="258">
      <c r="C258" s="12"/>
      <c r="D258" s="12"/>
      <c r="E258" s="12"/>
      <c r="F258" s="11"/>
    </row>
    <row r="259">
      <c r="C259" s="12"/>
      <c r="D259" s="12"/>
      <c r="E259" s="12"/>
      <c r="F259" s="11"/>
    </row>
    <row r="260">
      <c r="C260" s="12"/>
      <c r="D260" s="12"/>
      <c r="E260" s="12"/>
      <c r="F260" s="11"/>
    </row>
    <row r="261">
      <c r="C261" s="12"/>
      <c r="D261" s="12"/>
      <c r="E261" s="12"/>
      <c r="F261" s="11"/>
    </row>
    <row r="262">
      <c r="C262" s="12"/>
      <c r="D262" s="12"/>
      <c r="E262" s="12"/>
      <c r="F262" s="11"/>
    </row>
    <row r="263">
      <c r="C263" s="12"/>
      <c r="D263" s="12"/>
      <c r="E263" s="12"/>
      <c r="F263" s="11"/>
    </row>
    <row r="264">
      <c r="C264" s="12"/>
      <c r="D264" s="12"/>
      <c r="E264" s="12"/>
      <c r="F264" s="11"/>
    </row>
    <row r="265">
      <c r="C265" s="12"/>
      <c r="D265" s="12"/>
      <c r="E265" s="12"/>
      <c r="F265" s="11"/>
    </row>
    <row r="266">
      <c r="C266" s="12"/>
      <c r="D266" s="12"/>
      <c r="E266" s="12"/>
      <c r="F266" s="11"/>
    </row>
    <row r="267">
      <c r="C267" s="12"/>
      <c r="D267" s="12"/>
      <c r="E267" s="12"/>
      <c r="F267" s="11"/>
    </row>
    <row r="268">
      <c r="C268" s="12"/>
      <c r="D268" s="12"/>
      <c r="E268" s="12"/>
      <c r="F268" s="11"/>
    </row>
    <row r="269">
      <c r="C269" s="12"/>
      <c r="D269" s="12"/>
      <c r="E269" s="12"/>
      <c r="F269" s="11"/>
    </row>
    <row r="270">
      <c r="C270" s="12"/>
      <c r="D270" s="12"/>
      <c r="E270" s="12"/>
      <c r="F270" s="11"/>
    </row>
    <row r="271">
      <c r="C271" s="12"/>
      <c r="D271" s="12"/>
      <c r="E271" s="12"/>
      <c r="F271" s="11"/>
    </row>
    <row r="272">
      <c r="C272" s="12"/>
      <c r="D272" s="12"/>
      <c r="E272" s="12"/>
      <c r="F272" s="11"/>
    </row>
    <row r="273">
      <c r="C273" s="12"/>
      <c r="D273" s="12"/>
      <c r="E273" s="12"/>
      <c r="F273" s="11"/>
    </row>
    <row r="274">
      <c r="C274" s="12"/>
      <c r="D274" s="12"/>
      <c r="E274" s="12"/>
      <c r="F274" s="11"/>
    </row>
    <row r="275">
      <c r="C275" s="12"/>
      <c r="D275" s="12"/>
      <c r="E275" s="12"/>
      <c r="F275" s="11"/>
    </row>
    <row r="276">
      <c r="C276" s="12"/>
      <c r="D276" s="12"/>
      <c r="E276" s="12"/>
      <c r="F276" s="11"/>
    </row>
    <row r="277">
      <c r="C277" s="12"/>
      <c r="D277" s="12"/>
      <c r="E277" s="12"/>
      <c r="F277" s="11"/>
    </row>
    <row r="278">
      <c r="C278" s="12"/>
      <c r="D278" s="12"/>
      <c r="E278" s="12"/>
      <c r="F278" s="11"/>
    </row>
    <row r="279">
      <c r="C279" s="12"/>
      <c r="D279" s="12"/>
      <c r="E279" s="12"/>
      <c r="F279" s="11"/>
    </row>
    <row r="280">
      <c r="C280" s="12"/>
      <c r="D280" s="12"/>
      <c r="E280" s="12"/>
      <c r="F280" s="11"/>
    </row>
    <row r="281">
      <c r="C281" s="12"/>
      <c r="D281" s="12"/>
      <c r="E281" s="12"/>
      <c r="F281" s="11"/>
    </row>
    <row r="282">
      <c r="C282" s="12"/>
      <c r="D282" s="12"/>
      <c r="E282" s="12"/>
      <c r="F282" s="11"/>
    </row>
    <row r="283">
      <c r="C283" s="12"/>
      <c r="D283" s="12"/>
      <c r="E283" s="12"/>
      <c r="F283" s="11"/>
    </row>
    <row r="284">
      <c r="C284" s="12"/>
      <c r="D284" s="12"/>
      <c r="E284" s="12"/>
      <c r="F284" s="11"/>
    </row>
    <row r="285">
      <c r="C285" s="12"/>
      <c r="D285" s="12"/>
      <c r="E285" s="12"/>
      <c r="F285" s="11"/>
    </row>
    <row r="286">
      <c r="C286" s="12"/>
      <c r="D286" s="12"/>
      <c r="E286" s="12"/>
      <c r="F286" s="11"/>
    </row>
    <row r="287">
      <c r="C287" s="12"/>
      <c r="D287" s="12"/>
      <c r="E287" s="12"/>
      <c r="F287" s="11"/>
    </row>
    <row r="288">
      <c r="C288" s="12"/>
      <c r="D288" s="12"/>
      <c r="E288" s="12"/>
      <c r="F288" s="11"/>
    </row>
    <row r="289">
      <c r="C289" s="12"/>
      <c r="D289" s="12"/>
      <c r="E289" s="12"/>
      <c r="F289" s="11"/>
    </row>
    <row r="290">
      <c r="C290" s="12"/>
      <c r="D290" s="12"/>
      <c r="E290" s="12"/>
      <c r="F290" s="11"/>
    </row>
    <row r="291">
      <c r="C291" s="12"/>
      <c r="D291" s="12"/>
      <c r="E291" s="12"/>
      <c r="F291" s="11"/>
    </row>
    <row r="292">
      <c r="C292" s="12"/>
      <c r="D292" s="12"/>
      <c r="E292" s="12"/>
      <c r="F292" s="11"/>
    </row>
    <row r="293">
      <c r="C293" s="12"/>
      <c r="D293" s="12"/>
      <c r="E293" s="12"/>
      <c r="F293" s="11"/>
    </row>
    <row r="294">
      <c r="C294" s="12"/>
      <c r="D294" s="12"/>
      <c r="E294" s="12"/>
      <c r="F294" s="11"/>
    </row>
    <row r="295">
      <c r="C295" s="12"/>
      <c r="D295" s="12"/>
      <c r="E295" s="12"/>
      <c r="F295" s="11"/>
    </row>
    <row r="296">
      <c r="C296" s="12"/>
      <c r="D296" s="12"/>
      <c r="E296" s="12"/>
      <c r="F296" s="11"/>
    </row>
    <row r="297">
      <c r="C297" s="12"/>
      <c r="D297" s="12"/>
      <c r="E297" s="12"/>
      <c r="F297" s="11"/>
    </row>
    <row r="298">
      <c r="C298" s="12"/>
      <c r="D298" s="12"/>
      <c r="E298" s="12"/>
      <c r="F298" s="11"/>
    </row>
    <row r="299">
      <c r="C299" s="12"/>
      <c r="D299" s="12"/>
      <c r="E299" s="12"/>
      <c r="F299" s="11"/>
    </row>
    <row r="300">
      <c r="C300" s="12"/>
      <c r="D300" s="12"/>
      <c r="E300" s="12"/>
      <c r="F300" s="11"/>
    </row>
    <row r="301">
      <c r="C301" s="12"/>
      <c r="D301" s="12"/>
      <c r="E301" s="12"/>
      <c r="F301" s="11"/>
    </row>
    <row r="302">
      <c r="C302" s="12"/>
      <c r="D302" s="12"/>
      <c r="E302" s="12"/>
      <c r="F302" s="11"/>
    </row>
    <row r="303">
      <c r="C303" s="12"/>
      <c r="D303" s="12"/>
      <c r="E303" s="12"/>
      <c r="F303" s="11"/>
    </row>
    <row r="304">
      <c r="C304" s="12"/>
      <c r="D304" s="12"/>
      <c r="E304" s="12"/>
      <c r="F304" s="11"/>
    </row>
    <row r="305">
      <c r="C305" s="12"/>
      <c r="D305" s="12"/>
      <c r="E305" s="12"/>
      <c r="F305" s="11"/>
    </row>
    <row r="306">
      <c r="C306" s="12"/>
      <c r="D306" s="12"/>
      <c r="E306" s="12"/>
      <c r="F306" s="11"/>
    </row>
    <row r="307">
      <c r="C307" s="12"/>
      <c r="D307" s="12"/>
      <c r="E307" s="12"/>
      <c r="F307" s="11"/>
    </row>
    <row r="308">
      <c r="C308" s="12"/>
      <c r="D308" s="12"/>
      <c r="E308" s="12"/>
      <c r="F308" s="11"/>
    </row>
    <row r="309">
      <c r="C309" s="12"/>
      <c r="D309" s="12"/>
      <c r="E309" s="12"/>
      <c r="F309" s="11"/>
    </row>
    <row r="310">
      <c r="C310" s="12"/>
      <c r="D310" s="12"/>
      <c r="E310" s="12"/>
      <c r="F310" s="11"/>
    </row>
    <row r="311">
      <c r="C311" s="12"/>
      <c r="D311" s="12"/>
      <c r="E311" s="12"/>
      <c r="F311" s="11"/>
    </row>
    <row r="312">
      <c r="C312" s="12"/>
      <c r="D312" s="12"/>
      <c r="E312" s="12"/>
      <c r="F312" s="11"/>
    </row>
    <row r="313">
      <c r="C313" s="12"/>
      <c r="D313" s="12"/>
      <c r="E313" s="12"/>
      <c r="F313" s="11"/>
    </row>
    <row r="314">
      <c r="C314" s="12"/>
      <c r="D314" s="12"/>
      <c r="E314" s="12"/>
      <c r="F314" s="11"/>
    </row>
    <row r="315">
      <c r="C315" s="12"/>
      <c r="D315" s="12"/>
      <c r="E315" s="12"/>
      <c r="F315" s="11"/>
    </row>
    <row r="316">
      <c r="C316" s="12"/>
      <c r="D316" s="12"/>
      <c r="E316" s="12"/>
      <c r="F316" s="11"/>
    </row>
    <row r="317">
      <c r="C317" s="12"/>
      <c r="D317" s="12"/>
      <c r="E317" s="12"/>
      <c r="F317" s="11"/>
    </row>
    <row r="318">
      <c r="C318" s="12"/>
      <c r="D318" s="12"/>
      <c r="E318" s="12"/>
      <c r="F318" s="11"/>
    </row>
    <row r="319">
      <c r="C319" s="12"/>
      <c r="D319" s="12"/>
      <c r="E319" s="12"/>
      <c r="F319" s="11"/>
    </row>
    <row r="320">
      <c r="C320" s="12"/>
      <c r="D320" s="12"/>
      <c r="E320" s="12"/>
      <c r="F320" s="11"/>
    </row>
    <row r="321">
      <c r="C321" s="12"/>
      <c r="D321" s="12"/>
      <c r="E321" s="12"/>
      <c r="F321" s="11"/>
    </row>
    <row r="322">
      <c r="C322" s="12"/>
      <c r="D322" s="12"/>
      <c r="E322" s="12"/>
      <c r="F322" s="11"/>
    </row>
    <row r="323">
      <c r="C323" s="12"/>
      <c r="D323" s="12"/>
      <c r="E323" s="12"/>
      <c r="F323" s="11"/>
    </row>
    <row r="324">
      <c r="C324" s="12"/>
      <c r="D324" s="12"/>
      <c r="E324" s="12"/>
      <c r="F324" s="11"/>
    </row>
    <row r="325">
      <c r="C325" s="12"/>
      <c r="D325" s="12"/>
      <c r="E325" s="12"/>
      <c r="F325" s="11"/>
    </row>
    <row r="326">
      <c r="C326" s="12"/>
      <c r="D326" s="12"/>
      <c r="E326" s="12"/>
      <c r="F326" s="11"/>
    </row>
    <row r="327">
      <c r="C327" s="12"/>
      <c r="D327" s="12"/>
      <c r="E327" s="12"/>
      <c r="F327" s="11"/>
    </row>
    <row r="328">
      <c r="C328" s="12"/>
      <c r="D328" s="12"/>
      <c r="E328" s="12"/>
      <c r="F328" s="11"/>
    </row>
    <row r="329">
      <c r="C329" s="12"/>
      <c r="D329" s="12"/>
      <c r="E329" s="12"/>
      <c r="F329" s="11"/>
    </row>
    <row r="330">
      <c r="C330" s="12"/>
      <c r="D330" s="12"/>
      <c r="E330" s="12"/>
      <c r="F330" s="11"/>
    </row>
    <row r="331">
      <c r="C331" s="12"/>
      <c r="D331" s="12"/>
      <c r="E331" s="12"/>
      <c r="F331" s="11"/>
    </row>
    <row r="332">
      <c r="C332" s="12"/>
      <c r="D332" s="12"/>
      <c r="E332" s="12"/>
      <c r="F332" s="11"/>
    </row>
    <row r="333">
      <c r="C333" s="12"/>
      <c r="D333" s="12"/>
      <c r="E333" s="12"/>
      <c r="F333" s="11"/>
    </row>
    <row r="334">
      <c r="C334" s="12"/>
      <c r="D334" s="12"/>
      <c r="E334" s="12"/>
      <c r="F334" s="11"/>
    </row>
    <row r="335">
      <c r="C335" s="12"/>
      <c r="D335" s="12"/>
      <c r="E335" s="12"/>
      <c r="F335" s="11"/>
    </row>
    <row r="336">
      <c r="C336" s="12"/>
      <c r="D336" s="12"/>
      <c r="E336" s="12"/>
      <c r="F336" s="11"/>
    </row>
    <row r="337">
      <c r="C337" s="12"/>
      <c r="D337" s="12"/>
      <c r="E337" s="12"/>
      <c r="F337" s="11"/>
    </row>
    <row r="338">
      <c r="C338" s="12"/>
      <c r="D338" s="12"/>
      <c r="E338" s="12"/>
      <c r="F338" s="11"/>
    </row>
    <row r="339">
      <c r="C339" s="12"/>
      <c r="D339" s="12"/>
      <c r="E339" s="12"/>
      <c r="F339" s="11"/>
    </row>
    <row r="340">
      <c r="C340" s="12"/>
      <c r="D340" s="12"/>
      <c r="E340" s="12"/>
      <c r="F340" s="11"/>
    </row>
    <row r="341">
      <c r="C341" s="12"/>
      <c r="D341" s="12"/>
      <c r="E341" s="12"/>
      <c r="F341" s="11"/>
    </row>
    <row r="342">
      <c r="C342" s="12"/>
      <c r="D342" s="12"/>
      <c r="E342" s="12"/>
      <c r="F342" s="11"/>
    </row>
    <row r="343">
      <c r="C343" s="12"/>
      <c r="D343" s="12"/>
      <c r="E343" s="12"/>
      <c r="F343" s="11"/>
    </row>
    <row r="344">
      <c r="C344" s="12"/>
      <c r="D344" s="12"/>
      <c r="E344" s="12"/>
      <c r="F344" s="11"/>
    </row>
    <row r="345">
      <c r="C345" s="12"/>
      <c r="D345" s="12"/>
      <c r="E345" s="12"/>
      <c r="F345" s="11"/>
    </row>
    <row r="346">
      <c r="C346" s="12"/>
      <c r="D346" s="12"/>
      <c r="E346" s="12"/>
      <c r="F346" s="11"/>
    </row>
    <row r="347">
      <c r="C347" s="12"/>
      <c r="D347" s="12"/>
      <c r="E347" s="12"/>
      <c r="F347" s="11"/>
    </row>
    <row r="348">
      <c r="C348" s="12"/>
      <c r="D348" s="12"/>
      <c r="E348" s="12"/>
      <c r="F348" s="11"/>
    </row>
    <row r="349">
      <c r="C349" s="12"/>
      <c r="D349" s="12"/>
      <c r="E349" s="12"/>
      <c r="F349" s="11"/>
    </row>
    <row r="350">
      <c r="C350" s="12"/>
      <c r="D350" s="12"/>
      <c r="E350" s="12"/>
      <c r="F350" s="11"/>
    </row>
    <row r="351">
      <c r="C351" s="12"/>
      <c r="D351" s="12"/>
      <c r="E351" s="12"/>
      <c r="F351" s="11"/>
    </row>
    <row r="352">
      <c r="C352" s="12"/>
      <c r="D352" s="12"/>
      <c r="E352" s="12"/>
      <c r="F352" s="11"/>
    </row>
    <row r="353">
      <c r="C353" s="12"/>
      <c r="D353" s="12"/>
      <c r="E353" s="12"/>
      <c r="F353" s="11"/>
    </row>
    <row r="354">
      <c r="C354" s="12"/>
      <c r="D354" s="12"/>
      <c r="E354" s="12"/>
      <c r="F354" s="11"/>
    </row>
    <row r="355">
      <c r="C355" s="12"/>
      <c r="D355" s="12"/>
      <c r="E355" s="12"/>
      <c r="F355" s="11"/>
    </row>
    <row r="356">
      <c r="C356" s="12"/>
      <c r="D356" s="12"/>
      <c r="E356" s="12"/>
      <c r="F356" s="11"/>
    </row>
    <row r="357">
      <c r="C357" s="12"/>
      <c r="D357" s="12"/>
      <c r="E357" s="12"/>
      <c r="F357" s="11"/>
    </row>
    <row r="358">
      <c r="C358" s="12"/>
      <c r="D358" s="12"/>
      <c r="E358" s="12"/>
      <c r="F358" s="11"/>
    </row>
    <row r="359">
      <c r="C359" s="12"/>
      <c r="D359" s="12"/>
      <c r="E359" s="12"/>
      <c r="F359" s="11"/>
    </row>
    <row r="360">
      <c r="C360" s="12"/>
      <c r="D360" s="12"/>
      <c r="E360" s="12"/>
      <c r="F360" s="11"/>
    </row>
    <row r="361">
      <c r="C361" s="12"/>
      <c r="D361" s="12"/>
      <c r="E361" s="12"/>
      <c r="F361" s="11"/>
    </row>
    <row r="362">
      <c r="C362" s="12"/>
      <c r="D362" s="12"/>
      <c r="E362" s="12"/>
      <c r="F362" s="11"/>
    </row>
    <row r="363">
      <c r="C363" s="12"/>
      <c r="D363" s="12"/>
      <c r="E363" s="12"/>
      <c r="F363" s="11"/>
    </row>
    <row r="364">
      <c r="C364" s="12"/>
      <c r="D364" s="12"/>
      <c r="E364" s="12"/>
      <c r="F364" s="11"/>
    </row>
    <row r="365">
      <c r="C365" s="12"/>
      <c r="D365" s="12"/>
      <c r="E365" s="12"/>
      <c r="F365" s="11"/>
    </row>
    <row r="366">
      <c r="C366" s="12"/>
      <c r="D366" s="12"/>
      <c r="E366" s="12"/>
      <c r="F366" s="11"/>
    </row>
    <row r="367">
      <c r="C367" s="12"/>
      <c r="D367" s="12"/>
      <c r="E367" s="12"/>
      <c r="F367" s="11"/>
    </row>
    <row r="368">
      <c r="C368" s="12"/>
      <c r="D368" s="12"/>
      <c r="E368" s="12"/>
      <c r="F368" s="11"/>
    </row>
    <row r="369">
      <c r="C369" s="12"/>
      <c r="D369" s="12"/>
      <c r="E369" s="12"/>
      <c r="F369" s="11"/>
    </row>
    <row r="370">
      <c r="C370" s="12"/>
      <c r="D370" s="12"/>
      <c r="E370" s="12"/>
      <c r="F370" s="11"/>
    </row>
    <row r="371">
      <c r="C371" s="12"/>
      <c r="D371" s="12"/>
      <c r="E371" s="12"/>
      <c r="F371" s="11"/>
    </row>
    <row r="372">
      <c r="C372" s="12"/>
      <c r="D372" s="12"/>
      <c r="E372" s="12"/>
      <c r="F372" s="11"/>
    </row>
    <row r="373">
      <c r="C373" s="12"/>
      <c r="D373" s="12"/>
      <c r="E373" s="12"/>
      <c r="F373" s="11"/>
    </row>
    <row r="374">
      <c r="C374" s="12"/>
      <c r="D374" s="12"/>
      <c r="E374" s="12"/>
      <c r="F374" s="11"/>
    </row>
    <row r="375">
      <c r="C375" s="12"/>
      <c r="D375" s="12"/>
      <c r="E375" s="12"/>
      <c r="F375" s="11"/>
    </row>
    <row r="376">
      <c r="C376" s="12"/>
      <c r="D376" s="12"/>
      <c r="E376" s="12"/>
      <c r="F376" s="11"/>
    </row>
    <row r="377">
      <c r="C377" s="12"/>
      <c r="D377" s="12"/>
      <c r="E377" s="12"/>
      <c r="F377" s="11"/>
    </row>
    <row r="378">
      <c r="C378" s="12"/>
      <c r="D378" s="12"/>
      <c r="E378" s="12"/>
      <c r="F378" s="11"/>
    </row>
    <row r="379">
      <c r="C379" s="12"/>
      <c r="D379" s="12"/>
      <c r="E379" s="12"/>
      <c r="F379" s="11"/>
    </row>
    <row r="380">
      <c r="C380" s="12"/>
      <c r="D380" s="12"/>
      <c r="E380" s="12"/>
      <c r="F380" s="11"/>
    </row>
    <row r="381">
      <c r="C381" s="12"/>
      <c r="D381" s="12"/>
      <c r="E381" s="12"/>
      <c r="F381" s="11"/>
    </row>
    <row r="382">
      <c r="C382" s="12"/>
      <c r="D382" s="12"/>
      <c r="E382" s="12"/>
      <c r="F382" s="11"/>
    </row>
    <row r="383">
      <c r="C383" s="12"/>
      <c r="D383" s="12"/>
      <c r="E383" s="12"/>
      <c r="F383" s="11"/>
    </row>
    <row r="384">
      <c r="C384" s="12"/>
      <c r="D384" s="12"/>
      <c r="E384" s="12"/>
      <c r="F384" s="11"/>
    </row>
    <row r="385">
      <c r="C385" s="12"/>
      <c r="D385" s="12"/>
      <c r="E385" s="12"/>
      <c r="F385" s="11"/>
    </row>
    <row r="386">
      <c r="C386" s="12"/>
      <c r="D386" s="12"/>
      <c r="E386" s="12"/>
      <c r="F386" s="11"/>
    </row>
    <row r="387">
      <c r="C387" s="12"/>
      <c r="D387" s="12"/>
      <c r="E387" s="12"/>
      <c r="F387" s="11"/>
    </row>
    <row r="388">
      <c r="C388" s="12"/>
      <c r="D388" s="12"/>
      <c r="E388" s="12"/>
      <c r="F388" s="11"/>
    </row>
    <row r="389">
      <c r="C389" s="12"/>
      <c r="D389" s="12"/>
      <c r="E389" s="12"/>
      <c r="F389" s="11"/>
    </row>
    <row r="390">
      <c r="C390" s="12"/>
      <c r="D390" s="12"/>
      <c r="E390" s="12"/>
      <c r="F390" s="11"/>
    </row>
    <row r="391">
      <c r="C391" s="12"/>
      <c r="D391" s="12"/>
      <c r="E391" s="12"/>
      <c r="F391" s="11"/>
    </row>
    <row r="392">
      <c r="C392" s="12"/>
      <c r="D392" s="12"/>
      <c r="E392" s="12"/>
      <c r="F392" s="11"/>
    </row>
    <row r="393">
      <c r="C393" s="12"/>
      <c r="D393" s="12"/>
      <c r="E393" s="12"/>
      <c r="F393" s="11"/>
    </row>
    <row r="394">
      <c r="C394" s="12"/>
      <c r="D394" s="12"/>
      <c r="E394" s="12"/>
      <c r="F394" s="11"/>
    </row>
    <row r="395">
      <c r="C395" s="12"/>
      <c r="D395" s="12"/>
      <c r="E395" s="12"/>
      <c r="F395" s="11"/>
    </row>
    <row r="396">
      <c r="C396" s="12"/>
      <c r="D396" s="12"/>
      <c r="E396" s="12"/>
      <c r="F396" s="11"/>
    </row>
    <row r="397">
      <c r="C397" s="12"/>
      <c r="D397" s="12"/>
      <c r="E397" s="12"/>
      <c r="F397" s="11"/>
    </row>
    <row r="398">
      <c r="C398" s="12"/>
      <c r="D398" s="12"/>
      <c r="E398" s="12"/>
      <c r="F398" s="11"/>
    </row>
    <row r="399">
      <c r="C399" s="12"/>
      <c r="D399" s="12"/>
      <c r="E399" s="12"/>
      <c r="F399" s="11"/>
    </row>
    <row r="400">
      <c r="C400" s="12"/>
      <c r="D400" s="12"/>
      <c r="E400" s="12"/>
      <c r="F400" s="11"/>
    </row>
    <row r="401">
      <c r="C401" s="12"/>
      <c r="D401" s="12"/>
      <c r="E401" s="12"/>
      <c r="F401" s="11"/>
    </row>
    <row r="402">
      <c r="C402" s="12"/>
      <c r="D402" s="12"/>
      <c r="E402" s="12"/>
      <c r="F402" s="11"/>
    </row>
    <row r="403">
      <c r="C403" s="12"/>
      <c r="D403" s="12"/>
      <c r="E403" s="12"/>
      <c r="F403" s="11"/>
    </row>
    <row r="404">
      <c r="C404" s="12"/>
      <c r="D404" s="12"/>
      <c r="E404" s="12"/>
      <c r="F404" s="11"/>
    </row>
    <row r="405">
      <c r="C405" s="12"/>
      <c r="D405" s="12"/>
      <c r="E405" s="12"/>
      <c r="F405" s="11"/>
    </row>
    <row r="406">
      <c r="C406" s="12"/>
      <c r="D406" s="12"/>
      <c r="E406" s="12"/>
      <c r="F406" s="11"/>
    </row>
    <row r="407">
      <c r="C407" s="12"/>
      <c r="D407" s="12"/>
      <c r="E407" s="12"/>
      <c r="F407" s="11"/>
    </row>
    <row r="408">
      <c r="C408" s="12"/>
      <c r="D408" s="12"/>
      <c r="E408" s="12"/>
      <c r="F408" s="11"/>
    </row>
    <row r="409">
      <c r="C409" s="12"/>
      <c r="D409" s="12"/>
      <c r="E409" s="12"/>
      <c r="F409" s="11"/>
    </row>
    <row r="410">
      <c r="C410" s="12"/>
      <c r="D410" s="12"/>
      <c r="E410" s="12"/>
      <c r="F410" s="11"/>
    </row>
    <row r="411">
      <c r="C411" s="12"/>
      <c r="D411" s="12"/>
      <c r="E411" s="12"/>
      <c r="F411" s="11"/>
    </row>
    <row r="412">
      <c r="C412" s="12"/>
      <c r="D412" s="12"/>
      <c r="E412" s="12"/>
      <c r="F412" s="11"/>
    </row>
    <row r="413">
      <c r="C413" s="12"/>
      <c r="D413" s="12"/>
      <c r="E413" s="12"/>
      <c r="F413" s="11"/>
    </row>
    <row r="414">
      <c r="C414" s="12"/>
      <c r="D414" s="12"/>
      <c r="E414" s="12"/>
      <c r="F414" s="11"/>
    </row>
    <row r="415">
      <c r="C415" s="12"/>
      <c r="D415" s="12"/>
      <c r="E415" s="12"/>
      <c r="F415" s="11"/>
    </row>
    <row r="416">
      <c r="C416" s="12"/>
      <c r="D416" s="12"/>
      <c r="E416" s="12"/>
      <c r="F416" s="11"/>
    </row>
    <row r="417">
      <c r="C417" s="12"/>
      <c r="D417" s="12"/>
      <c r="E417" s="12"/>
      <c r="F417" s="11"/>
    </row>
    <row r="418">
      <c r="C418" s="12"/>
      <c r="D418" s="12"/>
      <c r="E418" s="12"/>
      <c r="F418" s="11"/>
    </row>
    <row r="419">
      <c r="C419" s="12"/>
      <c r="D419" s="12"/>
      <c r="E419" s="12"/>
      <c r="F419" s="11"/>
    </row>
    <row r="420">
      <c r="C420" s="12"/>
      <c r="D420" s="12"/>
      <c r="E420" s="12"/>
      <c r="F420" s="11"/>
    </row>
    <row r="421">
      <c r="C421" s="12"/>
      <c r="D421" s="12"/>
      <c r="E421" s="12"/>
      <c r="F421" s="11"/>
    </row>
    <row r="422">
      <c r="C422" s="12"/>
      <c r="D422" s="12"/>
      <c r="E422" s="12"/>
      <c r="F422" s="11"/>
    </row>
    <row r="423">
      <c r="C423" s="12"/>
      <c r="D423" s="12"/>
      <c r="E423" s="12"/>
      <c r="F423" s="11"/>
    </row>
    <row r="424">
      <c r="C424" s="12"/>
      <c r="D424" s="12"/>
      <c r="E424" s="12"/>
      <c r="F424" s="11"/>
    </row>
    <row r="425">
      <c r="C425" s="12"/>
      <c r="D425" s="12"/>
      <c r="E425" s="12"/>
      <c r="F425" s="11"/>
    </row>
    <row r="426">
      <c r="C426" s="12"/>
      <c r="D426" s="12"/>
      <c r="E426" s="12"/>
      <c r="F426" s="11"/>
    </row>
    <row r="427">
      <c r="C427" s="12"/>
      <c r="D427" s="12"/>
      <c r="E427" s="12"/>
      <c r="F427" s="11"/>
    </row>
    <row r="428">
      <c r="C428" s="12"/>
      <c r="D428" s="12"/>
      <c r="E428" s="12"/>
      <c r="F428" s="11"/>
    </row>
    <row r="429">
      <c r="C429" s="12"/>
      <c r="D429" s="12"/>
      <c r="E429" s="12"/>
      <c r="F429" s="11"/>
    </row>
    <row r="430">
      <c r="C430" s="12"/>
      <c r="D430" s="12"/>
      <c r="E430" s="12"/>
      <c r="F430" s="11"/>
    </row>
    <row r="431">
      <c r="C431" s="12"/>
      <c r="D431" s="12"/>
      <c r="E431" s="12"/>
      <c r="F431" s="11"/>
    </row>
    <row r="432">
      <c r="C432" s="12"/>
      <c r="D432" s="12"/>
      <c r="E432" s="12"/>
      <c r="F432" s="11"/>
    </row>
    <row r="433">
      <c r="C433" s="12"/>
      <c r="D433" s="12"/>
      <c r="E433" s="12"/>
      <c r="F433" s="11"/>
    </row>
    <row r="434">
      <c r="C434" s="12"/>
      <c r="D434" s="12"/>
      <c r="E434" s="12"/>
      <c r="F434" s="11"/>
    </row>
    <row r="435">
      <c r="C435" s="12"/>
      <c r="D435" s="12"/>
      <c r="E435" s="12"/>
      <c r="F435" s="11"/>
    </row>
    <row r="436">
      <c r="C436" s="12"/>
      <c r="D436" s="12"/>
      <c r="E436" s="12"/>
      <c r="F436" s="11"/>
    </row>
    <row r="437">
      <c r="C437" s="12"/>
      <c r="D437" s="12"/>
      <c r="E437" s="12"/>
      <c r="F437" s="11"/>
    </row>
    <row r="438">
      <c r="C438" s="12"/>
      <c r="D438" s="12"/>
      <c r="E438" s="12"/>
      <c r="F438" s="11"/>
    </row>
    <row r="439">
      <c r="C439" s="12"/>
      <c r="D439" s="12"/>
      <c r="E439" s="12"/>
      <c r="F439" s="11"/>
    </row>
    <row r="440">
      <c r="C440" s="12"/>
      <c r="D440" s="12"/>
      <c r="E440" s="12"/>
      <c r="F440" s="11"/>
    </row>
    <row r="441">
      <c r="C441" s="12"/>
      <c r="D441" s="12"/>
      <c r="E441" s="12"/>
      <c r="F441" s="11"/>
    </row>
    <row r="442">
      <c r="C442" s="12"/>
      <c r="D442" s="12"/>
      <c r="E442" s="12"/>
      <c r="F442" s="11"/>
    </row>
    <row r="443">
      <c r="C443" s="12"/>
      <c r="D443" s="12"/>
      <c r="E443" s="12"/>
      <c r="F443" s="11"/>
    </row>
    <row r="444">
      <c r="C444" s="12"/>
      <c r="D444" s="12"/>
      <c r="E444" s="12"/>
      <c r="F444" s="11"/>
    </row>
    <row r="445">
      <c r="C445" s="12"/>
      <c r="D445" s="12"/>
      <c r="E445" s="12"/>
      <c r="F445" s="11"/>
    </row>
    <row r="446">
      <c r="C446" s="12"/>
      <c r="D446" s="12"/>
      <c r="E446" s="12"/>
      <c r="F446" s="11"/>
    </row>
    <row r="447">
      <c r="C447" s="12"/>
      <c r="D447" s="12"/>
      <c r="E447" s="12"/>
      <c r="F447" s="11"/>
    </row>
    <row r="448">
      <c r="C448" s="12"/>
      <c r="D448" s="12"/>
      <c r="E448" s="12"/>
      <c r="F448" s="11"/>
    </row>
    <row r="449">
      <c r="C449" s="12"/>
      <c r="D449" s="12"/>
      <c r="E449" s="12"/>
      <c r="F449" s="11"/>
    </row>
    <row r="450">
      <c r="C450" s="12"/>
      <c r="D450" s="12"/>
      <c r="E450" s="12"/>
      <c r="F450" s="11"/>
    </row>
    <row r="451">
      <c r="C451" s="12"/>
      <c r="D451" s="12"/>
      <c r="E451" s="12"/>
      <c r="F451" s="11"/>
    </row>
    <row r="452">
      <c r="C452" s="12"/>
      <c r="D452" s="12"/>
      <c r="E452" s="12"/>
      <c r="F452" s="11"/>
    </row>
    <row r="453">
      <c r="C453" s="12"/>
      <c r="D453" s="12"/>
      <c r="E453" s="12"/>
      <c r="F453" s="11"/>
    </row>
    <row r="454">
      <c r="C454" s="12"/>
      <c r="D454" s="12"/>
      <c r="E454" s="12"/>
      <c r="F454" s="11"/>
    </row>
    <row r="455">
      <c r="C455" s="12"/>
      <c r="D455" s="12"/>
      <c r="E455" s="12"/>
      <c r="F455" s="11"/>
    </row>
    <row r="456">
      <c r="C456" s="12"/>
      <c r="D456" s="12"/>
      <c r="E456" s="12"/>
      <c r="F456" s="11"/>
    </row>
    <row r="457">
      <c r="C457" s="12"/>
      <c r="D457" s="12"/>
      <c r="E457" s="12"/>
      <c r="F457" s="11"/>
    </row>
    <row r="458">
      <c r="C458" s="12"/>
      <c r="D458" s="12"/>
      <c r="E458" s="12"/>
      <c r="F458" s="11"/>
    </row>
    <row r="459">
      <c r="C459" s="12"/>
      <c r="D459" s="12"/>
      <c r="E459" s="12"/>
      <c r="F459" s="11"/>
    </row>
    <row r="460">
      <c r="C460" s="12"/>
      <c r="D460" s="12"/>
      <c r="E460" s="12"/>
      <c r="F460" s="11"/>
    </row>
    <row r="461">
      <c r="C461" s="12"/>
      <c r="D461" s="12"/>
      <c r="E461" s="12"/>
      <c r="F461" s="11"/>
    </row>
    <row r="462">
      <c r="C462" s="12"/>
      <c r="D462" s="12"/>
      <c r="E462" s="12"/>
      <c r="F462" s="11"/>
    </row>
    <row r="463">
      <c r="C463" s="12"/>
      <c r="D463" s="12"/>
      <c r="E463" s="12"/>
      <c r="F463" s="11"/>
    </row>
    <row r="464">
      <c r="C464" s="12"/>
      <c r="D464" s="12"/>
      <c r="E464" s="12"/>
      <c r="F464" s="11"/>
    </row>
    <row r="465">
      <c r="C465" s="12"/>
      <c r="D465" s="12"/>
      <c r="E465" s="12"/>
      <c r="F465" s="11"/>
    </row>
    <row r="466">
      <c r="C466" s="12"/>
      <c r="D466" s="12"/>
      <c r="E466" s="12"/>
      <c r="F466" s="11"/>
    </row>
    <row r="467">
      <c r="C467" s="12"/>
      <c r="D467" s="12"/>
      <c r="E467" s="12"/>
      <c r="F467" s="11"/>
    </row>
    <row r="468">
      <c r="C468" s="12"/>
      <c r="D468" s="12"/>
      <c r="E468" s="12"/>
      <c r="F468" s="11"/>
    </row>
    <row r="469">
      <c r="C469" s="12"/>
      <c r="D469" s="12"/>
      <c r="E469" s="12"/>
      <c r="F469" s="11"/>
    </row>
    <row r="470">
      <c r="C470" s="12"/>
      <c r="D470" s="12"/>
      <c r="E470" s="12"/>
      <c r="F470" s="11"/>
    </row>
    <row r="471">
      <c r="C471" s="12"/>
      <c r="D471" s="12"/>
      <c r="E471" s="12"/>
      <c r="F471" s="11"/>
    </row>
    <row r="472">
      <c r="C472" s="12"/>
      <c r="D472" s="12"/>
      <c r="E472" s="12"/>
      <c r="F472" s="11"/>
    </row>
    <row r="473">
      <c r="C473" s="12"/>
      <c r="D473" s="12"/>
      <c r="E473" s="12"/>
      <c r="F473" s="11"/>
    </row>
    <row r="474">
      <c r="C474" s="12"/>
      <c r="D474" s="12"/>
      <c r="E474" s="12"/>
      <c r="F474" s="11"/>
    </row>
    <row r="475">
      <c r="C475" s="12"/>
      <c r="D475" s="12"/>
      <c r="E475" s="12"/>
      <c r="F475" s="11"/>
    </row>
    <row r="476">
      <c r="C476" s="12"/>
      <c r="D476" s="12"/>
      <c r="E476" s="12"/>
      <c r="F476" s="11"/>
    </row>
    <row r="477">
      <c r="C477" s="12"/>
      <c r="D477" s="12"/>
      <c r="E477" s="12"/>
      <c r="F477" s="11"/>
    </row>
    <row r="478">
      <c r="C478" s="12"/>
      <c r="D478" s="12"/>
      <c r="E478" s="12"/>
      <c r="F478" s="11"/>
    </row>
    <row r="479">
      <c r="C479" s="12"/>
      <c r="D479" s="12"/>
      <c r="E479" s="12"/>
      <c r="F479" s="11"/>
    </row>
    <row r="480">
      <c r="C480" s="12"/>
      <c r="D480" s="12"/>
      <c r="E480" s="12"/>
      <c r="F480" s="11"/>
    </row>
    <row r="481">
      <c r="C481" s="12"/>
      <c r="D481" s="12"/>
      <c r="E481" s="12"/>
      <c r="F481" s="11"/>
    </row>
    <row r="482">
      <c r="C482" s="12"/>
      <c r="D482" s="12"/>
      <c r="E482" s="12"/>
      <c r="F482" s="11"/>
    </row>
    <row r="483">
      <c r="C483" s="12"/>
      <c r="D483" s="12"/>
      <c r="E483" s="12"/>
      <c r="F483" s="11"/>
    </row>
    <row r="484">
      <c r="C484" s="12"/>
      <c r="D484" s="12"/>
      <c r="E484" s="12"/>
      <c r="F484" s="11"/>
    </row>
    <row r="485">
      <c r="C485" s="12"/>
      <c r="D485" s="12"/>
      <c r="E485" s="12"/>
      <c r="F485" s="11"/>
    </row>
    <row r="486">
      <c r="C486" s="12"/>
      <c r="D486" s="12"/>
      <c r="E486" s="12"/>
      <c r="F486" s="11"/>
    </row>
    <row r="487">
      <c r="C487" s="12"/>
      <c r="D487" s="12"/>
      <c r="E487" s="12"/>
      <c r="F487" s="11"/>
    </row>
    <row r="488">
      <c r="C488" s="12"/>
      <c r="D488" s="12"/>
      <c r="E488" s="12"/>
      <c r="F488" s="11"/>
    </row>
    <row r="489">
      <c r="C489" s="12"/>
      <c r="D489" s="12"/>
      <c r="E489" s="12"/>
      <c r="F489" s="11"/>
    </row>
    <row r="490">
      <c r="C490" s="12"/>
      <c r="D490" s="12"/>
      <c r="E490" s="12"/>
      <c r="F490" s="11"/>
    </row>
    <row r="491">
      <c r="C491" s="12"/>
      <c r="D491" s="12"/>
      <c r="E491" s="12"/>
      <c r="F491" s="11"/>
    </row>
    <row r="492">
      <c r="C492" s="12"/>
      <c r="D492" s="12"/>
      <c r="E492" s="12"/>
      <c r="F492" s="11"/>
    </row>
    <row r="493">
      <c r="C493" s="12"/>
      <c r="D493" s="12"/>
      <c r="E493" s="12"/>
      <c r="F493" s="11"/>
    </row>
    <row r="494">
      <c r="C494" s="12"/>
      <c r="D494" s="12"/>
      <c r="E494" s="12"/>
      <c r="F494" s="11"/>
    </row>
    <row r="495">
      <c r="C495" s="12"/>
      <c r="D495" s="12"/>
      <c r="E495" s="12"/>
      <c r="F495" s="11"/>
    </row>
    <row r="496">
      <c r="C496" s="12"/>
      <c r="D496" s="12"/>
      <c r="E496" s="12"/>
      <c r="F496" s="11"/>
    </row>
    <row r="497">
      <c r="C497" s="12"/>
      <c r="D497" s="12"/>
      <c r="E497" s="12"/>
      <c r="F497" s="11"/>
    </row>
    <row r="498">
      <c r="C498" s="12"/>
      <c r="D498" s="12"/>
      <c r="E498" s="12"/>
      <c r="F498" s="11"/>
    </row>
    <row r="499">
      <c r="C499" s="12"/>
      <c r="D499" s="12"/>
      <c r="E499" s="12"/>
      <c r="F499" s="11"/>
    </row>
    <row r="500">
      <c r="C500" s="12"/>
      <c r="D500" s="12"/>
      <c r="E500" s="12"/>
      <c r="F500" s="11"/>
    </row>
    <row r="501">
      <c r="C501" s="12"/>
      <c r="D501" s="12"/>
      <c r="E501" s="12"/>
      <c r="F501" s="11"/>
    </row>
    <row r="502">
      <c r="C502" s="12"/>
      <c r="D502" s="12"/>
      <c r="E502" s="12"/>
      <c r="F502" s="11"/>
    </row>
    <row r="503">
      <c r="C503" s="12"/>
      <c r="D503" s="12"/>
      <c r="E503" s="12"/>
      <c r="F503" s="11"/>
    </row>
    <row r="504">
      <c r="C504" s="12"/>
      <c r="D504" s="12"/>
      <c r="E504" s="12"/>
      <c r="F504" s="11"/>
    </row>
    <row r="505">
      <c r="C505" s="12"/>
      <c r="D505" s="12"/>
      <c r="E505" s="12"/>
      <c r="F505" s="11"/>
    </row>
    <row r="506">
      <c r="C506" s="12"/>
      <c r="D506" s="12"/>
      <c r="E506" s="12"/>
      <c r="F506" s="11"/>
    </row>
    <row r="507">
      <c r="C507" s="12"/>
      <c r="D507" s="12"/>
      <c r="E507" s="12"/>
      <c r="F507" s="11"/>
    </row>
    <row r="508">
      <c r="C508" s="12"/>
      <c r="D508" s="12"/>
      <c r="E508" s="12"/>
      <c r="F508" s="11"/>
    </row>
    <row r="509">
      <c r="C509" s="12"/>
      <c r="D509" s="12"/>
      <c r="E509" s="12"/>
      <c r="F509" s="11"/>
    </row>
    <row r="510">
      <c r="C510" s="12"/>
      <c r="D510" s="12"/>
      <c r="E510" s="12"/>
      <c r="F510" s="11"/>
    </row>
    <row r="511">
      <c r="C511" s="12"/>
      <c r="D511" s="12"/>
      <c r="E511" s="12"/>
      <c r="F511" s="11"/>
    </row>
    <row r="512">
      <c r="C512" s="12"/>
      <c r="D512" s="12"/>
      <c r="E512" s="12"/>
      <c r="F512" s="11"/>
    </row>
    <row r="513">
      <c r="C513" s="12"/>
      <c r="D513" s="12"/>
      <c r="E513" s="12"/>
      <c r="F513" s="11"/>
    </row>
    <row r="514">
      <c r="C514" s="12"/>
      <c r="D514" s="12"/>
      <c r="E514" s="12"/>
      <c r="F514" s="11"/>
    </row>
    <row r="515">
      <c r="C515" s="12"/>
      <c r="D515" s="12"/>
      <c r="E515" s="12"/>
      <c r="F515" s="11"/>
    </row>
    <row r="516">
      <c r="C516" s="12"/>
      <c r="D516" s="12"/>
      <c r="E516" s="12"/>
      <c r="F516" s="11"/>
    </row>
    <row r="517">
      <c r="C517" s="12"/>
      <c r="D517" s="12"/>
      <c r="E517" s="12"/>
      <c r="F517" s="11"/>
    </row>
    <row r="518">
      <c r="C518" s="12"/>
      <c r="D518" s="12"/>
      <c r="E518" s="12"/>
      <c r="F518" s="11"/>
    </row>
    <row r="519">
      <c r="C519" s="12"/>
      <c r="D519" s="12"/>
      <c r="E519" s="12"/>
      <c r="F519" s="11"/>
    </row>
    <row r="520">
      <c r="C520" s="12"/>
      <c r="D520" s="12"/>
      <c r="E520" s="12"/>
      <c r="F520" s="11"/>
    </row>
    <row r="521">
      <c r="C521" s="12"/>
      <c r="D521" s="12"/>
      <c r="E521" s="12"/>
      <c r="F521" s="11"/>
    </row>
    <row r="522">
      <c r="C522" s="12"/>
      <c r="D522" s="12"/>
      <c r="E522" s="12"/>
      <c r="F522" s="11"/>
    </row>
    <row r="523">
      <c r="C523" s="12"/>
      <c r="D523" s="12"/>
      <c r="E523" s="12"/>
      <c r="F523" s="11"/>
    </row>
    <row r="524">
      <c r="C524" s="12"/>
      <c r="D524" s="12"/>
      <c r="E524" s="12"/>
      <c r="F524" s="11"/>
    </row>
    <row r="525">
      <c r="C525" s="12"/>
      <c r="D525" s="12"/>
      <c r="E525" s="12"/>
      <c r="F525" s="11"/>
    </row>
    <row r="526">
      <c r="C526" s="12"/>
      <c r="D526" s="12"/>
      <c r="E526" s="12"/>
      <c r="F526" s="11"/>
    </row>
    <row r="527">
      <c r="C527" s="12"/>
      <c r="D527" s="12"/>
      <c r="E527" s="12"/>
      <c r="F527" s="11"/>
    </row>
    <row r="528">
      <c r="C528" s="12"/>
      <c r="D528" s="12"/>
      <c r="E528" s="12"/>
      <c r="F528" s="11"/>
    </row>
    <row r="529">
      <c r="C529" s="12"/>
      <c r="D529" s="12"/>
      <c r="E529" s="12"/>
      <c r="F529" s="11"/>
    </row>
    <row r="530">
      <c r="C530" s="12"/>
      <c r="D530" s="12"/>
      <c r="E530" s="12"/>
      <c r="F530" s="11"/>
    </row>
    <row r="531">
      <c r="C531" s="12"/>
      <c r="D531" s="12"/>
      <c r="E531" s="12"/>
      <c r="F531" s="11"/>
    </row>
    <row r="532">
      <c r="C532" s="12"/>
      <c r="D532" s="12"/>
      <c r="E532" s="12"/>
      <c r="F532" s="11"/>
    </row>
    <row r="533">
      <c r="C533" s="12"/>
      <c r="D533" s="12"/>
      <c r="E533" s="12"/>
      <c r="F533" s="11"/>
    </row>
    <row r="534">
      <c r="C534" s="12"/>
      <c r="D534" s="12"/>
      <c r="E534" s="12"/>
      <c r="F534" s="11"/>
    </row>
    <row r="535">
      <c r="C535" s="12"/>
      <c r="D535" s="12"/>
      <c r="E535" s="12"/>
      <c r="F535" s="11"/>
    </row>
    <row r="536">
      <c r="C536" s="12"/>
      <c r="D536" s="12"/>
      <c r="E536" s="12"/>
      <c r="F536" s="11"/>
    </row>
    <row r="537">
      <c r="C537" s="12"/>
      <c r="D537" s="12"/>
      <c r="E537" s="12"/>
      <c r="F537" s="11"/>
    </row>
    <row r="538">
      <c r="C538" s="12"/>
      <c r="D538" s="12"/>
      <c r="E538" s="12"/>
      <c r="F538" s="11"/>
    </row>
    <row r="539">
      <c r="C539" s="12"/>
      <c r="D539" s="12"/>
      <c r="E539" s="12"/>
      <c r="F539" s="11"/>
    </row>
    <row r="540">
      <c r="C540" s="12"/>
      <c r="D540" s="12"/>
      <c r="E540" s="12"/>
      <c r="F540" s="11"/>
    </row>
    <row r="541">
      <c r="C541" s="12"/>
      <c r="D541" s="12"/>
      <c r="E541" s="12"/>
      <c r="F541" s="11"/>
    </row>
    <row r="542">
      <c r="C542" s="12"/>
      <c r="D542" s="12"/>
      <c r="E542" s="12"/>
      <c r="F542" s="11"/>
    </row>
    <row r="543">
      <c r="C543" s="12"/>
      <c r="D543" s="12"/>
      <c r="E543" s="12"/>
      <c r="F543" s="11"/>
    </row>
    <row r="544">
      <c r="C544" s="12"/>
      <c r="D544" s="12"/>
      <c r="E544" s="12"/>
      <c r="F544" s="11"/>
    </row>
    <row r="545">
      <c r="C545" s="12"/>
      <c r="D545" s="12"/>
      <c r="E545" s="12"/>
      <c r="F545" s="11"/>
    </row>
    <row r="546">
      <c r="C546" s="12"/>
      <c r="D546" s="12"/>
      <c r="E546" s="12"/>
      <c r="F546" s="11"/>
    </row>
    <row r="547">
      <c r="C547" s="12"/>
      <c r="D547" s="12"/>
      <c r="E547" s="12"/>
      <c r="F547" s="11"/>
    </row>
    <row r="548">
      <c r="C548" s="12"/>
      <c r="D548" s="12"/>
      <c r="E548" s="12"/>
      <c r="F548" s="11"/>
    </row>
    <row r="549">
      <c r="C549" s="12"/>
      <c r="D549" s="12"/>
      <c r="E549" s="12"/>
      <c r="F549" s="11"/>
    </row>
    <row r="550">
      <c r="C550" s="12"/>
      <c r="D550" s="12"/>
      <c r="E550" s="12"/>
      <c r="F550" s="11"/>
    </row>
    <row r="551">
      <c r="C551" s="12"/>
      <c r="D551" s="12"/>
      <c r="E551" s="12"/>
      <c r="F551" s="11"/>
    </row>
    <row r="552">
      <c r="C552" s="12"/>
      <c r="D552" s="12"/>
      <c r="E552" s="12"/>
      <c r="F552" s="11"/>
    </row>
    <row r="553">
      <c r="C553" s="12"/>
      <c r="D553" s="12"/>
      <c r="E553" s="12"/>
      <c r="F553" s="11"/>
    </row>
    <row r="554">
      <c r="C554" s="12"/>
      <c r="D554" s="12"/>
      <c r="E554" s="12"/>
      <c r="F554" s="11"/>
    </row>
    <row r="555">
      <c r="C555" s="12"/>
      <c r="D555" s="12"/>
      <c r="E555" s="12"/>
      <c r="F555" s="11"/>
    </row>
    <row r="556">
      <c r="C556" s="12"/>
      <c r="D556" s="12"/>
      <c r="E556" s="12"/>
      <c r="F556" s="11"/>
    </row>
    <row r="557">
      <c r="C557" s="12"/>
      <c r="D557" s="12"/>
      <c r="E557" s="12"/>
      <c r="F557" s="11"/>
    </row>
    <row r="558">
      <c r="C558" s="12"/>
      <c r="D558" s="12"/>
      <c r="E558" s="12"/>
      <c r="F558" s="11"/>
    </row>
    <row r="559">
      <c r="C559" s="12"/>
      <c r="D559" s="12"/>
      <c r="E559" s="12"/>
      <c r="F559" s="11"/>
    </row>
    <row r="560">
      <c r="C560" s="12"/>
      <c r="D560" s="12"/>
      <c r="E560" s="12"/>
      <c r="F560" s="11"/>
    </row>
    <row r="561">
      <c r="C561" s="12"/>
      <c r="D561" s="12"/>
      <c r="E561" s="12"/>
      <c r="F561" s="11"/>
    </row>
    <row r="562">
      <c r="C562" s="12"/>
      <c r="D562" s="12"/>
      <c r="E562" s="12"/>
      <c r="F562" s="11"/>
    </row>
    <row r="563">
      <c r="C563" s="12"/>
      <c r="D563" s="12"/>
      <c r="E563" s="12"/>
      <c r="F563" s="11"/>
    </row>
    <row r="564">
      <c r="C564" s="12"/>
      <c r="D564" s="12"/>
      <c r="E564" s="12"/>
      <c r="F564" s="11"/>
    </row>
    <row r="565">
      <c r="C565" s="12"/>
      <c r="D565" s="12"/>
      <c r="E565" s="12"/>
      <c r="F565" s="11"/>
    </row>
    <row r="566">
      <c r="C566" s="12"/>
      <c r="D566" s="12"/>
      <c r="E566" s="12"/>
      <c r="F566" s="11"/>
    </row>
    <row r="567">
      <c r="C567" s="12"/>
      <c r="D567" s="12"/>
      <c r="E567" s="12"/>
      <c r="F567" s="11"/>
    </row>
    <row r="568">
      <c r="C568" s="12"/>
      <c r="D568" s="12"/>
      <c r="E568" s="12"/>
      <c r="F568" s="11"/>
    </row>
    <row r="569">
      <c r="C569" s="12"/>
      <c r="D569" s="12"/>
      <c r="E569" s="12"/>
      <c r="F569" s="11"/>
    </row>
    <row r="570">
      <c r="C570" s="12"/>
      <c r="D570" s="12"/>
      <c r="E570" s="12"/>
      <c r="F570" s="11"/>
    </row>
    <row r="571">
      <c r="C571" s="12"/>
      <c r="D571" s="12"/>
      <c r="E571" s="12"/>
      <c r="F571" s="11"/>
    </row>
    <row r="572">
      <c r="C572" s="12"/>
      <c r="D572" s="12"/>
      <c r="E572" s="12"/>
      <c r="F572" s="11"/>
    </row>
    <row r="573">
      <c r="C573" s="12"/>
      <c r="D573" s="12"/>
      <c r="E573" s="12"/>
      <c r="F573" s="11"/>
    </row>
    <row r="574">
      <c r="C574" s="12"/>
      <c r="D574" s="12"/>
      <c r="E574" s="12"/>
      <c r="F574" s="11"/>
    </row>
    <row r="575">
      <c r="C575" s="12"/>
      <c r="D575" s="12"/>
      <c r="E575" s="12"/>
      <c r="F575" s="11"/>
    </row>
    <row r="576">
      <c r="C576" s="12"/>
      <c r="D576" s="12"/>
      <c r="E576" s="12"/>
      <c r="F576" s="11"/>
    </row>
    <row r="577">
      <c r="C577" s="12"/>
      <c r="D577" s="12"/>
      <c r="E577" s="12"/>
      <c r="F577" s="11"/>
    </row>
    <row r="578">
      <c r="C578" s="12"/>
      <c r="D578" s="12"/>
      <c r="E578" s="12"/>
      <c r="F578" s="11"/>
    </row>
    <row r="579">
      <c r="C579" s="12"/>
      <c r="D579" s="12"/>
      <c r="E579" s="12"/>
      <c r="F579" s="11"/>
    </row>
    <row r="580">
      <c r="C580" s="12"/>
      <c r="D580" s="12"/>
      <c r="E580" s="12"/>
      <c r="F580" s="11"/>
    </row>
    <row r="581">
      <c r="C581" s="12"/>
      <c r="D581" s="12"/>
      <c r="E581" s="12"/>
      <c r="F581" s="11"/>
    </row>
    <row r="582">
      <c r="C582" s="12"/>
      <c r="D582" s="12"/>
      <c r="E582" s="12"/>
      <c r="F582" s="11"/>
    </row>
    <row r="583">
      <c r="C583" s="12"/>
      <c r="D583" s="12"/>
      <c r="E583" s="12"/>
      <c r="F583" s="11"/>
    </row>
    <row r="584">
      <c r="C584" s="12"/>
      <c r="D584" s="12"/>
      <c r="E584" s="12"/>
      <c r="F584" s="11"/>
    </row>
    <row r="585">
      <c r="C585" s="12"/>
      <c r="D585" s="12"/>
      <c r="E585" s="12"/>
      <c r="F585" s="11"/>
    </row>
    <row r="586">
      <c r="C586" s="12"/>
      <c r="D586" s="12"/>
      <c r="E586" s="12"/>
      <c r="F586" s="11"/>
    </row>
    <row r="587">
      <c r="C587" s="12"/>
      <c r="D587" s="12"/>
      <c r="E587" s="12"/>
      <c r="F587" s="11"/>
    </row>
    <row r="588">
      <c r="C588" s="12"/>
      <c r="D588" s="12"/>
      <c r="E588" s="12"/>
      <c r="F588" s="11"/>
    </row>
    <row r="589">
      <c r="C589" s="12"/>
      <c r="D589" s="12"/>
      <c r="E589" s="12"/>
      <c r="F589" s="11"/>
    </row>
    <row r="590">
      <c r="C590" s="12"/>
      <c r="D590" s="12"/>
      <c r="E590" s="12"/>
      <c r="F590" s="11"/>
    </row>
    <row r="591">
      <c r="C591" s="12"/>
      <c r="D591" s="12"/>
      <c r="E591" s="12"/>
      <c r="F591" s="11"/>
    </row>
    <row r="592">
      <c r="C592" s="12"/>
      <c r="D592" s="12"/>
      <c r="E592" s="12"/>
      <c r="F592" s="11"/>
    </row>
    <row r="593">
      <c r="C593" s="12"/>
      <c r="D593" s="12"/>
      <c r="E593" s="12"/>
      <c r="F593" s="11"/>
    </row>
    <row r="594">
      <c r="C594" s="12"/>
      <c r="D594" s="12"/>
      <c r="E594" s="12"/>
      <c r="F594" s="11"/>
    </row>
    <row r="595">
      <c r="C595" s="12"/>
      <c r="D595" s="12"/>
      <c r="E595" s="12"/>
      <c r="F595" s="11"/>
    </row>
    <row r="596">
      <c r="C596" s="12"/>
      <c r="D596" s="12"/>
      <c r="E596" s="12"/>
      <c r="F596" s="11"/>
    </row>
    <row r="597">
      <c r="C597" s="12"/>
      <c r="D597" s="12"/>
      <c r="E597" s="12"/>
      <c r="F597" s="11"/>
    </row>
    <row r="598">
      <c r="C598" s="12"/>
      <c r="D598" s="12"/>
      <c r="E598" s="12"/>
      <c r="F598" s="11"/>
    </row>
    <row r="599">
      <c r="C599" s="12"/>
      <c r="D599" s="12"/>
      <c r="E599" s="12"/>
      <c r="F599" s="11"/>
    </row>
    <row r="600">
      <c r="C600" s="12"/>
      <c r="D600" s="12"/>
      <c r="E600" s="12"/>
      <c r="F600" s="11"/>
    </row>
    <row r="601">
      <c r="C601" s="12"/>
      <c r="D601" s="12"/>
      <c r="E601" s="12"/>
      <c r="F601" s="11"/>
    </row>
    <row r="602">
      <c r="C602" s="12"/>
      <c r="D602" s="12"/>
      <c r="E602" s="12"/>
      <c r="F602" s="11"/>
    </row>
    <row r="603">
      <c r="C603" s="12"/>
      <c r="D603" s="12"/>
      <c r="E603" s="12"/>
      <c r="F603" s="11"/>
    </row>
    <row r="604">
      <c r="C604" s="12"/>
      <c r="D604" s="12"/>
      <c r="E604" s="12"/>
      <c r="F604" s="11"/>
    </row>
    <row r="605">
      <c r="C605" s="12"/>
      <c r="D605" s="12"/>
      <c r="E605" s="12"/>
      <c r="F605" s="11"/>
    </row>
    <row r="606">
      <c r="C606" s="12"/>
      <c r="D606" s="12"/>
      <c r="E606" s="12"/>
      <c r="F606" s="11"/>
    </row>
    <row r="607">
      <c r="C607" s="12"/>
      <c r="D607" s="12"/>
      <c r="E607" s="12"/>
      <c r="F607" s="11"/>
    </row>
    <row r="608">
      <c r="C608" s="12"/>
      <c r="D608" s="12"/>
      <c r="E608" s="12"/>
      <c r="F608" s="11"/>
    </row>
    <row r="609">
      <c r="C609" s="12"/>
      <c r="D609" s="12"/>
      <c r="E609" s="12"/>
      <c r="F609" s="11"/>
    </row>
    <row r="610">
      <c r="C610" s="12"/>
      <c r="D610" s="12"/>
      <c r="E610" s="12"/>
      <c r="F610" s="11"/>
    </row>
    <row r="611">
      <c r="C611" s="12"/>
      <c r="D611" s="12"/>
      <c r="E611" s="12"/>
      <c r="F611" s="11"/>
    </row>
    <row r="612">
      <c r="C612" s="12"/>
      <c r="D612" s="12"/>
      <c r="E612" s="12"/>
      <c r="F612" s="11"/>
    </row>
    <row r="613">
      <c r="C613" s="12"/>
      <c r="D613" s="12"/>
      <c r="E613" s="12"/>
      <c r="F613" s="11"/>
    </row>
    <row r="614">
      <c r="C614" s="12"/>
      <c r="D614" s="12"/>
      <c r="E614" s="12"/>
      <c r="F614" s="11"/>
    </row>
    <row r="615">
      <c r="C615" s="12"/>
      <c r="D615" s="12"/>
      <c r="E615" s="12"/>
      <c r="F615" s="11"/>
    </row>
    <row r="616">
      <c r="C616" s="12"/>
      <c r="D616" s="12"/>
      <c r="E616" s="12"/>
      <c r="F616" s="11"/>
    </row>
    <row r="617">
      <c r="C617" s="12"/>
      <c r="D617" s="12"/>
      <c r="E617" s="12"/>
      <c r="F617" s="11"/>
    </row>
    <row r="618">
      <c r="C618" s="12"/>
      <c r="D618" s="12"/>
      <c r="E618" s="12"/>
      <c r="F618" s="11"/>
    </row>
    <row r="619">
      <c r="C619" s="12"/>
      <c r="D619" s="12"/>
      <c r="E619" s="12"/>
      <c r="F619" s="11"/>
    </row>
    <row r="620">
      <c r="C620" s="12"/>
      <c r="D620" s="12"/>
      <c r="E620" s="12"/>
      <c r="F620" s="11"/>
    </row>
    <row r="621">
      <c r="C621" s="12"/>
      <c r="D621" s="12"/>
      <c r="E621" s="12"/>
      <c r="F621" s="11"/>
    </row>
    <row r="622">
      <c r="C622" s="12"/>
      <c r="D622" s="12"/>
      <c r="E622" s="12"/>
      <c r="F622" s="11"/>
    </row>
    <row r="623">
      <c r="C623" s="12"/>
      <c r="D623" s="12"/>
      <c r="E623" s="12"/>
      <c r="F623" s="11"/>
    </row>
    <row r="624">
      <c r="C624" s="12"/>
      <c r="D624" s="12"/>
      <c r="E624" s="12"/>
      <c r="F624" s="11"/>
    </row>
    <row r="625">
      <c r="C625" s="12"/>
      <c r="D625" s="12"/>
      <c r="E625" s="12"/>
      <c r="F625" s="11"/>
    </row>
    <row r="626">
      <c r="C626" s="12"/>
      <c r="D626" s="12"/>
      <c r="E626" s="12"/>
      <c r="F626" s="11"/>
    </row>
    <row r="627">
      <c r="C627" s="12"/>
      <c r="D627" s="12"/>
      <c r="E627" s="12"/>
      <c r="F627" s="11"/>
    </row>
    <row r="628">
      <c r="C628" s="12"/>
      <c r="D628" s="12"/>
      <c r="E628" s="12"/>
      <c r="F628" s="11"/>
    </row>
    <row r="629">
      <c r="C629" s="12"/>
      <c r="D629" s="12"/>
      <c r="E629" s="12"/>
      <c r="F629" s="11"/>
    </row>
    <row r="630">
      <c r="C630" s="12"/>
      <c r="D630" s="12"/>
      <c r="E630" s="12"/>
      <c r="F630" s="11"/>
    </row>
    <row r="631">
      <c r="C631" s="12"/>
      <c r="D631" s="12"/>
      <c r="E631" s="12"/>
      <c r="F631" s="11"/>
    </row>
    <row r="632">
      <c r="C632" s="12"/>
      <c r="D632" s="12"/>
      <c r="E632" s="12"/>
      <c r="F632" s="11"/>
    </row>
    <row r="633">
      <c r="C633" s="12"/>
      <c r="D633" s="12"/>
      <c r="E633" s="12"/>
      <c r="F633" s="11"/>
    </row>
    <row r="634">
      <c r="C634" s="12"/>
      <c r="D634" s="12"/>
      <c r="E634" s="12"/>
      <c r="F634" s="11"/>
    </row>
    <row r="635">
      <c r="C635" s="12"/>
      <c r="D635" s="12"/>
      <c r="E635" s="12"/>
      <c r="F635" s="11"/>
    </row>
    <row r="636">
      <c r="C636" s="12"/>
      <c r="D636" s="12"/>
      <c r="E636" s="12"/>
      <c r="F636" s="11"/>
    </row>
    <row r="637">
      <c r="C637" s="12"/>
      <c r="D637" s="12"/>
      <c r="E637" s="12"/>
      <c r="F637" s="11"/>
    </row>
    <row r="638">
      <c r="C638" s="12"/>
      <c r="D638" s="12"/>
      <c r="E638" s="12"/>
      <c r="F638" s="11"/>
    </row>
    <row r="639">
      <c r="C639" s="12"/>
      <c r="D639" s="12"/>
      <c r="E639" s="12"/>
      <c r="F639" s="11"/>
    </row>
    <row r="640">
      <c r="C640" s="12"/>
      <c r="D640" s="12"/>
      <c r="E640" s="12"/>
      <c r="F640" s="11"/>
    </row>
    <row r="641">
      <c r="C641" s="12"/>
      <c r="D641" s="12"/>
      <c r="E641" s="12"/>
      <c r="F641" s="11"/>
    </row>
    <row r="642">
      <c r="C642" s="12"/>
      <c r="D642" s="12"/>
      <c r="E642" s="12"/>
      <c r="F642" s="11"/>
    </row>
    <row r="643">
      <c r="C643" s="12"/>
      <c r="D643" s="12"/>
      <c r="E643" s="12"/>
      <c r="F643" s="11"/>
    </row>
    <row r="644">
      <c r="C644" s="12"/>
      <c r="D644" s="12"/>
      <c r="E644" s="12"/>
      <c r="F644" s="11"/>
    </row>
    <row r="645">
      <c r="C645" s="12"/>
      <c r="D645" s="12"/>
      <c r="E645" s="12"/>
      <c r="F645" s="11"/>
    </row>
    <row r="646">
      <c r="C646" s="12"/>
      <c r="D646" s="12"/>
      <c r="E646" s="12"/>
      <c r="F646" s="11"/>
    </row>
    <row r="647">
      <c r="C647" s="12"/>
      <c r="D647" s="12"/>
      <c r="E647" s="12"/>
      <c r="F647" s="11"/>
    </row>
    <row r="648">
      <c r="C648" s="12"/>
      <c r="D648" s="12"/>
      <c r="E648" s="12"/>
      <c r="F648" s="11"/>
    </row>
    <row r="649">
      <c r="C649" s="12"/>
      <c r="D649" s="12"/>
      <c r="E649" s="12"/>
      <c r="F649" s="11"/>
    </row>
    <row r="650">
      <c r="C650" s="12"/>
      <c r="D650" s="12"/>
      <c r="E650" s="12"/>
      <c r="F650" s="11"/>
    </row>
    <row r="651">
      <c r="C651" s="12"/>
      <c r="D651" s="12"/>
      <c r="E651" s="12"/>
      <c r="F651" s="11"/>
    </row>
    <row r="652">
      <c r="C652" s="12"/>
      <c r="D652" s="12"/>
      <c r="E652" s="12"/>
      <c r="F652" s="11"/>
    </row>
    <row r="653">
      <c r="C653" s="12"/>
      <c r="D653" s="12"/>
      <c r="E653" s="12"/>
      <c r="F653" s="11"/>
    </row>
    <row r="654">
      <c r="C654" s="12"/>
      <c r="D654" s="12"/>
      <c r="E654" s="12"/>
      <c r="F654" s="11"/>
    </row>
    <row r="655">
      <c r="C655" s="12"/>
      <c r="D655" s="12"/>
      <c r="E655" s="12"/>
      <c r="F655" s="11"/>
    </row>
    <row r="656">
      <c r="C656" s="12"/>
      <c r="D656" s="12"/>
      <c r="E656" s="12"/>
      <c r="F656" s="11"/>
    </row>
    <row r="657">
      <c r="C657" s="12"/>
      <c r="D657" s="12"/>
      <c r="E657" s="12"/>
      <c r="F657" s="11"/>
    </row>
    <row r="658">
      <c r="C658" s="12"/>
      <c r="D658" s="12"/>
      <c r="E658" s="12"/>
      <c r="F658" s="11"/>
    </row>
    <row r="659">
      <c r="C659" s="12"/>
      <c r="D659" s="12"/>
      <c r="E659" s="12"/>
      <c r="F659" s="11"/>
    </row>
    <row r="660">
      <c r="C660" s="12"/>
      <c r="D660" s="12"/>
      <c r="E660" s="12"/>
      <c r="F660" s="11"/>
    </row>
    <row r="661">
      <c r="C661" s="12"/>
      <c r="D661" s="12"/>
      <c r="E661" s="12"/>
      <c r="F661" s="11"/>
    </row>
    <row r="662">
      <c r="C662" s="12"/>
      <c r="D662" s="12"/>
      <c r="E662" s="12"/>
      <c r="F662" s="11"/>
    </row>
    <row r="663">
      <c r="C663" s="12"/>
      <c r="D663" s="12"/>
      <c r="E663" s="12"/>
      <c r="F663" s="11"/>
    </row>
    <row r="664">
      <c r="C664" s="12"/>
      <c r="D664" s="12"/>
      <c r="E664" s="12"/>
      <c r="F664" s="11"/>
    </row>
    <row r="665">
      <c r="C665" s="12"/>
      <c r="D665" s="12"/>
      <c r="E665" s="12"/>
      <c r="F665" s="11"/>
    </row>
    <row r="666">
      <c r="C666" s="12"/>
      <c r="D666" s="12"/>
      <c r="E666" s="12"/>
      <c r="F666" s="11"/>
    </row>
    <row r="667">
      <c r="C667" s="12"/>
      <c r="D667" s="12"/>
      <c r="E667" s="12"/>
      <c r="F667" s="11"/>
    </row>
    <row r="668">
      <c r="C668" s="12"/>
      <c r="D668" s="12"/>
      <c r="E668" s="12"/>
      <c r="F668" s="11"/>
    </row>
    <row r="669">
      <c r="C669" s="12"/>
      <c r="D669" s="12"/>
      <c r="E669" s="12"/>
      <c r="F669" s="11"/>
    </row>
    <row r="670">
      <c r="C670" s="12"/>
      <c r="D670" s="12"/>
      <c r="E670" s="12"/>
      <c r="F670" s="11"/>
    </row>
    <row r="671">
      <c r="C671" s="12"/>
      <c r="D671" s="12"/>
      <c r="E671" s="12"/>
      <c r="F671" s="11"/>
    </row>
    <row r="672">
      <c r="C672" s="12"/>
      <c r="D672" s="12"/>
      <c r="E672" s="12"/>
      <c r="F672" s="11"/>
    </row>
    <row r="673">
      <c r="C673" s="12"/>
      <c r="D673" s="12"/>
      <c r="E673" s="12"/>
      <c r="F673" s="11"/>
    </row>
    <row r="674">
      <c r="C674" s="12"/>
      <c r="D674" s="12"/>
      <c r="E674" s="12"/>
      <c r="F674" s="11"/>
    </row>
    <row r="675">
      <c r="C675" s="12"/>
      <c r="D675" s="12"/>
      <c r="E675" s="12"/>
      <c r="F675" s="11"/>
    </row>
    <row r="676">
      <c r="C676" s="12"/>
      <c r="D676" s="12"/>
      <c r="E676" s="12"/>
      <c r="F676" s="11"/>
    </row>
    <row r="677">
      <c r="C677" s="12"/>
      <c r="D677" s="12"/>
      <c r="E677" s="12"/>
      <c r="F677" s="11"/>
    </row>
    <row r="678">
      <c r="C678" s="12"/>
      <c r="D678" s="12"/>
      <c r="E678" s="12"/>
      <c r="F678" s="11"/>
    </row>
    <row r="679">
      <c r="C679" s="12"/>
      <c r="D679" s="12"/>
      <c r="E679" s="12"/>
      <c r="F679" s="11"/>
    </row>
    <row r="680">
      <c r="C680" s="12"/>
      <c r="D680" s="12"/>
      <c r="E680" s="12"/>
      <c r="F680" s="11"/>
    </row>
    <row r="681">
      <c r="C681" s="12"/>
      <c r="D681" s="12"/>
      <c r="E681" s="12"/>
      <c r="F681" s="11"/>
    </row>
    <row r="682">
      <c r="C682" s="12"/>
      <c r="D682" s="12"/>
      <c r="E682" s="12"/>
      <c r="F682" s="11"/>
    </row>
    <row r="683">
      <c r="C683" s="12"/>
      <c r="D683" s="12"/>
      <c r="E683" s="12"/>
      <c r="F683" s="11"/>
    </row>
    <row r="684">
      <c r="C684" s="12"/>
      <c r="D684" s="12"/>
      <c r="E684" s="12"/>
      <c r="F684" s="11"/>
    </row>
    <row r="685">
      <c r="C685" s="12"/>
      <c r="D685" s="12"/>
      <c r="E685" s="12"/>
      <c r="F685" s="11"/>
    </row>
    <row r="686">
      <c r="C686" s="12"/>
      <c r="D686" s="12"/>
      <c r="E686" s="12"/>
      <c r="F686" s="11"/>
    </row>
    <row r="687">
      <c r="C687" s="12"/>
      <c r="D687" s="12"/>
      <c r="E687" s="12"/>
      <c r="F687" s="11"/>
    </row>
    <row r="688">
      <c r="C688" s="12"/>
      <c r="D688" s="12"/>
      <c r="E688" s="12"/>
      <c r="F688" s="11"/>
    </row>
    <row r="689">
      <c r="C689" s="12"/>
      <c r="D689" s="12"/>
      <c r="E689" s="12"/>
      <c r="F689" s="11"/>
    </row>
    <row r="690">
      <c r="C690" s="12"/>
      <c r="D690" s="12"/>
      <c r="E690" s="12"/>
      <c r="F690" s="11"/>
    </row>
    <row r="691">
      <c r="C691" s="12"/>
      <c r="D691" s="12"/>
      <c r="E691" s="12"/>
      <c r="F691" s="11"/>
    </row>
    <row r="692">
      <c r="C692" s="12"/>
      <c r="D692" s="12"/>
      <c r="E692" s="12"/>
      <c r="F692" s="11"/>
    </row>
    <row r="693">
      <c r="C693" s="12"/>
      <c r="D693" s="12"/>
      <c r="E693" s="12"/>
      <c r="F693" s="11"/>
    </row>
    <row r="694">
      <c r="C694" s="12"/>
      <c r="D694" s="12"/>
      <c r="E694" s="12"/>
      <c r="F694" s="11"/>
    </row>
    <row r="695">
      <c r="C695" s="12"/>
      <c r="D695" s="12"/>
      <c r="E695" s="12"/>
      <c r="F695" s="11"/>
    </row>
    <row r="696">
      <c r="C696" s="12"/>
      <c r="D696" s="12"/>
      <c r="E696" s="12"/>
      <c r="F696" s="11"/>
    </row>
    <row r="697">
      <c r="C697" s="12"/>
      <c r="D697" s="12"/>
      <c r="E697" s="12"/>
      <c r="F697" s="11"/>
    </row>
    <row r="698">
      <c r="C698" s="12"/>
      <c r="D698" s="12"/>
      <c r="E698" s="12"/>
      <c r="F698" s="11"/>
    </row>
    <row r="699">
      <c r="C699" s="12"/>
      <c r="D699" s="12"/>
      <c r="E699" s="12"/>
      <c r="F699" s="11"/>
    </row>
    <row r="700">
      <c r="C700" s="12"/>
      <c r="D700" s="12"/>
      <c r="E700" s="12"/>
      <c r="F700" s="11"/>
    </row>
    <row r="701">
      <c r="C701" s="12"/>
      <c r="D701" s="12"/>
      <c r="E701" s="12"/>
      <c r="F701" s="11"/>
    </row>
    <row r="702">
      <c r="C702" s="12"/>
      <c r="D702" s="12"/>
      <c r="E702" s="12"/>
      <c r="F702" s="11"/>
    </row>
    <row r="703">
      <c r="C703" s="12"/>
      <c r="D703" s="12"/>
      <c r="E703" s="12"/>
      <c r="F703" s="11"/>
    </row>
    <row r="704">
      <c r="C704" s="12"/>
      <c r="D704" s="12"/>
      <c r="E704" s="12"/>
      <c r="F704" s="11"/>
    </row>
    <row r="705">
      <c r="C705" s="12"/>
      <c r="D705" s="12"/>
      <c r="E705" s="12"/>
      <c r="F705" s="11"/>
    </row>
    <row r="706">
      <c r="C706" s="12"/>
      <c r="D706" s="12"/>
      <c r="E706" s="12"/>
      <c r="F706" s="11"/>
    </row>
    <row r="707">
      <c r="C707" s="12"/>
      <c r="D707" s="12"/>
      <c r="E707" s="12"/>
      <c r="F707" s="11"/>
    </row>
    <row r="708">
      <c r="C708" s="12"/>
      <c r="D708" s="12"/>
      <c r="E708" s="12"/>
      <c r="F708" s="11"/>
    </row>
    <row r="709">
      <c r="C709" s="12"/>
      <c r="D709" s="12"/>
      <c r="E709" s="12"/>
      <c r="F709" s="11"/>
    </row>
    <row r="710">
      <c r="C710" s="12"/>
      <c r="D710" s="12"/>
      <c r="E710" s="12"/>
      <c r="F710" s="11"/>
    </row>
    <row r="711">
      <c r="C711" s="12"/>
      <c r="D711" s="12"/>
      <c r="E711" s="12"/>
      <c r="F711" s="11"/>
    </row>
    <row r="712">
      <c r="C712" s="12"/>
      <c r="D712" s="12"/>
      <c r="E712" s="12"/>
      <c r="F712" s="11"/>
    </row>
    <row r="713">
      <c r="C713" s="12"/>
      <c r="D713" s="12"/>
      <c r="E713" s="12"/>
      <c r="F713" s="11"/>
    </row>
    <row r="714">
      <c r="C714" s="12"/>
      <c r="D714" s="12"/>
      <c r="E714" s="12"/>
      <c r="F714" s="11"/>
    </row>
    <row r="715">
      <c r="C715" s="12"/>
      <c r="D715" s="12"/>
      <c r="E715" s="12"/>
      <c r="F715" s="11"/>
    </row>
    <row r="716">
      <c r="C716" s="12"/>
      <c r="D716" s="12"/>
      <c r="E716" s="12"/>
      <c r="F716" s="11"/>
    </row>
    <row r="717">
      <c r="C717" s="12"/>
      <c r="D717" s="12"/>
      <c r="E717" s="12"/>
      <c r="F717" s="11"/>
    </row>
    <row r="718">
      <c r="C718" s="12"/>
      <c r="D718" s="12"/>
      <c r="E718" s="12"/>
      <c r="F718" s="11"/>
    </row>
    <row r="719">
      <c r="C719" s="12"/>
      <c r="D719" s="12"/>
      <c r="E719" s="12"/>
      <c r="F719" s="11"/>
    </row>
    <row r="720">
      <c r="C720" s="12"/>
      <c r="D720" s="12"/>
      <c r="E720" s="12"/>
      <c r="F720" s="11"/>
    </row>
    <row r="721">
      <c r="C721" s="12"/>
      <c r="D721" s="12"/>
      <c r="E721" s="12"/>
      <c r="F721" s="11"/>
    </row>
    <row r="722">
      <c r="C722" s="12"/>
      <c r="D722" s="12"/>
      <c r="E722" s="12"/>
      <c r="F722" s="11"/>
    </row>
    <row r="723">
      <c r="C723" s="12"/>
      <c r="D723" s="12"/>
      <c r="E723" s="12"/>
      <c r="F723" s="11"/>
    </row>
    <row r="724">
      <c r="C724" s="12"/>
      <c r="D724" s="12"/>
      <c r="E724" s="12"/>
      <c r="F724" s="11"/>
    </row>
    <row r="725">
      <c r="C725" s="12"/>
      <c r="D725" s="12"/>
      <c r="E725" s="12"/>
      <c r="F725" s="11"/>
    </row>
    <row r="726">
      <c r="C726" s="12"/>
      <c r="D726" s="12"/>
      <c r="E726" s="12"/>
      <c r="F726" s="11"/>
    </row>
    <row r="727">
      <c r="C727" s="12"/>
      <c r="D727" s="12"/>
      <c r="E727" s="12"/>
      <c r="F727" s="11"/>
    </row>
    <row r="728">
      <c r="C728" s="12"/>
      <c r="D728" s="12"/>
      <c r="E728" s="12"/>
      <c r="F728" s="11"/>
    </row>
    <row r="729">
      <c r="C729" s="12"/>
      <c r="D729" s="12"/>
      <c r="E729" s="12"/>
      <c r="F729" s="11"/>
    </row>
    <row r="730">
      <c r="C730" s="12"/>
      <c r="D730" s="12"/>
      <c r="E730" s="12"/>
      <c r="F730" s="11"/>
    </row>
    <row r="731">
      <c r="C731" s="12"/>
      <c r="D731" s="12"/>
      <c r="E731" s="12"/>
      <c r="F731" s="11"/>
    </row>
    <row r="732">
      <c r="C732" s="12"/>
      <c r="D732" s="12"/>
      <c r="E732" s="12"/>
      <c r="F732" s="11"/>
    </row>
    <row r="733">
      <c r="C733" s="12"/>
      <c r="D733" s="12"/>
      <c r="E733" s="12"/>
      <c r="F733" s="11"/>
    </row>
    <row r="734">
      <c r="C734" s="12"/>
      <c r="D734" s="12"/>
      <c r="E734" s="12"/>
      <c r="F734" s="11"/>
    </row>
    <row r="735">
      <c r="C735" s="12"/>
      <c r="D735" s="12"/>
      <c r="E735" s="12"/>
      <c r="F735" s="11"/>
    </row>
    <row r="736">
      <c r="C736" s="12"/>
      <c r="D736" s="12"/>
      <c r="E736" s="12"/>
      <c r="F736" s="11"/>
    </row>
    <row r="737">
      <c r="C737" s="12"/>
      <c r="D737" s="12"/>
      <c r="E737" s="12"/>
      <c r="F737" s="11"/>
    </row>
    <row r="738">
      <c r="C738" s="12"/>
      <c r="D738" s="12"/>
      <c r="E738" s="12"/>
      <c r="F738" s="11"/>
    </row>
    <row r="739">
      <c r="C739" s="12"/>
      <c r="D739" s="12"/>
      <c r="E739" s="12"/>
      <c r="F739" s="11"/>
    </row>
    <row r="740">
      <c r="C740" s="12"/>
      <c r="D740" s="12"/>
      <c r="E740" s="12"/>
      <c r="F740" s="11"/>
    </row>
    <row r="741">
      <c r="C741" s="12"/>
      <c r="D741" s="12"/>
      <c r="E741" s="12"/>
      <c r="F741" s="11"/>
    </row>
    <row r="742">
      <c r="C742" s="12"/>
      <c r="D742" s="12"/>
      <c r="E742" s="12"/>
      <c r="F742" s="11"/>
    </row>
    <row r="743">
      <c r="C743" s="12"/>
      <c r="D743" s="12"/>
      <c r="E743" s="12"/>
      <c r="F743" s="11"/>
    </row>
    <row r="744">
      <c r="C744" s="12"/>
      <c r="D744" s="12"/>
      <c r="E744" s="12"/>
      <c r="F744" s="11"/>
    </row>
    <row r="745">
      <c r="C745" s="12"/>
      <c r="D745" s="12"/>
      <c r="E745" s="12"/>
      <c r="F745" s="11"/>
    </row>
    <row r="746">
      <c r="C746" s="12"/>
      <c r="D746" s="12"/>
      <c r="E746" s="12"/>
      <c r="F746" s="11"/>
    </row>
    <row r="747">
      <c r="C747" s="12"/>
      <c r="D747" s="12"/>
      <c r="E747" s="12"/>
      <c r="F747" s="11"/>
    </row>
    <row r="748">
      <c r="C748" s="12"/>
      <c r="D748" s="12"/>
      <c r="E748" s="12"/>
      <c r="F748" s="11"/>
    </row>
    <row r="749">
      <c r="C749" s="12"/>
      <c r="D749" s="12"/>
      <c r="E749" s="12"/>
      <c r="F749" s="11"/>
    </row>
    <row r="750">
      <c r="C750" s="12"/>
      <c r="D750" s="12"/>
      <c r="E750" s="12"/>
      <c r="F750" s="11"/>
    </row>
    <row r="751">
      <c r="C751" s="12"/>
      <c r="D751" s="12"/>
      <c r="E751" s="12"/>
      <c r="F751" s="11"/>
    </row>
    <row r="752">
      <c r="C752" s="12"/>
      <c r="D752" s="12"/>
      <c r="E752" s="12"/>
      <c r="F752" s="11"/>
    </row>
    <row r="753">
      <c r="C753" s="12"/>
      <c r="D753" s="12"/>
      <c r="E753" s="12"/>
      <c r="F753" s="11"/>
    </row>
    <row r="754">
      <c r="C754" s="12"/>
      <c r="D754" s="12"/>
      <c r="E754" s="12"/>
      <c r="F754" s="11"/>
    </row>
    <row r="755">
      <c r="C755" s="12"/>
      <c r="D755" s="12"/>
      <c r="E755" s="12"/>
      <c r="F755" s="11"/>
    </row>
    <row r="756">
      <c r="C756" s="12"/>
      <c r="D756" s="12"/>
      <c r="E756" s="12"/>
      <c r="F756" s="11"/>
    </row>
    <row r="757">
      <c r="C757" s="12"/>
      <c r="D757" s="12"/>
      <c r="E757" s="12"/>
      <c r="F757" s="11"/>
    </row>
    <row r="758">
      <c r="C758" s="12"/>
      <c r="D758" s="12"/>
      <c r="E758" s="12"/>
      <c r="F758" s="11"/>
    </row>
    <row r="759">
      <c r="C759" s="12"/>
      <c r="D759" s="12"/>
      <c r="E759" s="12"/>
      <c r="F759" s="11"/>
    </row>
    <row r="760">
      <c r="C760" s="12"/>
      <c r="D760" s="12"/>
      <c r="E760" s="12"/>
      <c r="F760" s="11"/>
    </row>
    <row r="761">
      <c r="C761" s="12"/>
      <c r="D761" s="12"/>
      <c r="E761" s="12"/>
      <c r="F761" s="11"/>
    </row>
    <row r="762">
      <c r="C762" s="12"/>
      <c r="D762" s="12"/>
      <c r="E762" s="12"/>
      <c r="F762" s="11"/>
    </row>
    <row r="763">
      <c r="C763" s="12"/>
      <c r="D763" s="12"/>
      <c r="E763" s="12"/>
      <c r="F763" s="11"/>
    </row>
    <row r="764">
      <c r="C764" s="12"/>
      <c r="D764" s="12"/>
      <c r="E764" s="12"/>
      <c r="F764" s="11"/>
    </row>
    <row r="765">
      <c r="C765" s="12"/>
      <c r="D765" s="12"/>
      <c r="E765" s="12"/>
      <c r="F765" s="11"/>
    </row>
    <row r="766">
      <c r="C766" s="12"/>
      <c r="D766" s="12"/>
      <c r="E766" s="12"/>
      <c r="F766" s="11"/>
    </row>
    <row r="767">
      <c r="C767" s="12"/>
      <c r="D767" s="12"/>
      <c r="E767" s="12"/>
      <c r="F767" s="11"/>
    </row>
    <row r="768">
      <c r="C768" s="12"/>
      <c r="D768" s="12"/>
      <c r="E768" s="12"/>
      <c r="F768" s="11"/>
    </row>
    <row r="769">
      <c r="C769" s="12"/>
      <c r="D769" s="12"/>
      <c r="E769" s="12"/>
      <c r="F769" s="11"/>
    </row>
    <row r="770">
      <c r="C770" s="12"/>
      <c r="D770" s="12"/>
      <c r="E770" s="12"/>
      <c r="F770" s="11"/>
    </row>
    <row r="771">
      <c r="C771" s="12"/>
      <c r="D771" s="12"/>
      <c r="E771" s="12"/>
      <c r="F771" s="11"/>
    </row>
    <row r="772">
      <c r="C772" s="12"/>
      <c r="D772" s="12"/>
      <c r="E772" s="12"/>
      <c r="F772" s="11"/>
    </row>
    <row r="773">
      <c r="C773" s="12"/>
      <c r="D773" s="12"/>
      <c r="E773" s="12"/>
      <c r="F773" s="11"/>
    </row>
    <row r="774">
      <c r="C774" s="12"/>
      <c r="D774" s="12"/>
      <c r="E774" s="12"/>
      <c r="F774" s="11"/>
    </row>
    <row r="775">
      <c r="C775" s="12"/>
      <c r="D775" s="12"/>
      <c r="E775" s="12"/>
      <c r="F775" s="11"/>
    </row>
    <row r="776">
      <c r="C776" s="12"/>
      <c r="D776" s="12"/>
      <c r="E776" s="12"/>
      <c r="F776" s="11"/>
    </row>
    <row r="777">
      <c r="C777" s="12"/>
      <c r="D777" s="12"/>
      <c r="E777" s="12"/>
      <c r="F777" s="11"/>
    </row>
    <row r="778">
      <c r="C778" s="12"/>
      <c r="D778" s="12"/>
      <c r="E778" s="12"/>
      <c r="F778" s="11"/>
    </row>
    <row r="779">
      <c r="C779" s="12"/>
      <c r="D779" s="12"/>
      <c r="E779" s="12"/>
      <c r="F779" s="11"/>
    </row>
    <row r="780">
      <c r="C780" s="12"/>
      <c r="D780" s="12"/>
      <c r="E780" s="12"/>
      <c r="F780" s="11"/>
    </row>
    <row r="781">
      <c r="C781" s="12"/>
      <c r="D781" s="12"/>
      <c r="E781" s="12"/>
      <c r="F781" s="11"/>
    </row>
    <row r="782">
      <c r="C782" s="12"/>
      <c r="D782" s="12"/>
      <c r="E782" s="12"/>
      <c r="F782" s="11"/>
    </row>
    <row r="783">
      <c r="C783" s="12"/>
      <c r="D783" s="12"/>
      <c r="E783" s="12"/>
      <c r="F783" s="11"/>
    </row>
    <row r="784">
      <c r="C784" s="12"/>
      <c r="D784" s="12"/>
      <c r="E784" s="12"/>
      <c r="F784" s="11"/>
    </row>
    <row r="785">
      <c r="C785" s="12"/>
      <c r="D785" s="12"/>
      <c r="E785" s="12"/>
      <c r="F785" s="11"/>
    </row>
    <row r="786">
      <c r="C786" s="12"/>
      <c r="D786" s="12"/>
      <c r="E786" s="12"/>
      <c r="F786" s="11"/>
    </row>
    <row r="787">
      <c r="C787" s="12"/>
      <c r="D787" s="12"/>
      <c r="E787" s="12"/>
      <c r="F787" s="11"/>
    </row>
    <row r="788">
      <c r="C788" s="12"/>
      <c r="D788" s="12"/>
      <c r="E788" s="12"/>
      <c r="F788" s="11"/>
    </row>
    <row r="789">
      <c r="C789" s="12"/>
      <c r="D789" s="12"/>
      <c r="E789" s="12"/>
      <c r="F789" s="11"/>
    </row>
    <row r="790">
      <c r="C790" s="12"/>
      <c r="D790" s="12"/>
      <c r="E790" s="12"/>
      <c r="F790" s="11"/>
    </row>
    <row r="791">
      <c r="C791" s="12"/>
      <c r="D791" s="12"/>
      <c r="E791" s="12"/>
      <c r="F791" s="11"/>
    </row>
    <row r="792">
      <c r="C792" s="12"/>
      <c r="D792" s="12"/>
      <c r="E792" s="12"/>
      <c r="F792" s="11"/>
    </row>
    <row r="793">
      <c r="C793" s="12"/>
      <c r="D793" s="12"/>
      <c r="E793" s="12"/>
      <c r="F793" s="11"/>
    </row>
    <row r="794">
      <c r="C794" s="12"/>
      <c r="D794" s="12"/>
      <c r="E794" s="12"/>
      <c r="F794" s="11"/>
    </row>
    <row r="795">
      <c r="C795" s="12"/>
      <c r="D795" s="12"/>
      <c r="E795" s="12"/>
      <c r="F795" s="11"/>
    </row>
    <row r="796">
      <c r="C796" s="12"/>
      <c r="D796" s="12"/>
      <c r="E796" s="12"/>
      <c r="F796" s="11"/>
    </row>
    <row r="797">
      <c r="C797" s="12"/>
      <c r="D797" s="12"/>
      <c r="E797" s="12"/>
      <c r="F797" s="11"/>
    </row>
    <row r="798">
      <c r="C798" s="12"/>
      <c r="D798" s="12"/>
      <c r="E798" s="12"/>
      <c r="F798" s="11"/>
    </row>
    <row r="799">
      <c r="C799" s="12"/>
      <c r="D799" s="12"/>
      <c r="E799" s="12"/>
      <c r="F799" s="11"/>
    </row>
    <row r="800">
      <c r="C800" s="12"/>
      <c r="D800" s="12"/>
      <c r="E800" s="12"/>
      <c r="F800" s="11"/>
    </row>
    <row r="801">
      <c r="C801" s="12"/>
      <c r="D801" s="12"/>
      <c r="E801" s="12"/>
      <c r="F801" s="11"/>
    </row>
    <row r="802">
      <c r="C802" s="12"/>
      <c r="D802" s="12"/>
      <c r="E802" s="12"/>
      <c r="F802" s="11"/>
    </row>
    <row r="803">
      <c r="C803" s="12"/>
      <c r="D803" s="12"/>
      <c r="E803" s="12"/>
      <c r="F803" s="11"/>
    </row>
    <row r="804">
      <c r="C804" s="12"/>
      <c r="D804" s="12"/>
      <c r="E804" s="12"/>
      <c r="F804" s="11"/>
    </row>
    <row r="805">
      <c r="C805" s="12"/>
      <c r="D805" s="12"/>
      <c r="E805" s="12"/>
      <c r="F805" s="11"/>
    </row>
    <row r="806">
      <c r="C806" s="12"/>
      <c r="D806" s="12"/>
      <c r="E806" s="12"/>
      <c r="F806" s="11"/>
    </row>
    <row r="807">
      <c r="C807" s="12"/>
      <c r="D807" s="12"/>
      <c r="E807" s="12"/>
      <c r="F807" s="11"/>
    </row>
    <row r="808">
      <c r="C808" s="12"/>
      <c r="D808" s="12"/>
      <c r="E808" s="12"/>
      <c r="F808" s="11"/>
    </row>
    <row r="809">
      <c r="C809" s="12"/>
      <c r="D809" s="12"/>
      <c r="E809" s="12"/>
      <c r="F809" s="11"/>
    </row>
    <row r="810">
      <c r="C810" s="12"/>
      <c r="D810" s="12"/>
      <c r="E810" s="12"/>
      <c r="F810" s="11"/>
    </row>
    <row r="811">
      <c r="C811" s="12"/>
      <c r="D811" s="12"/>
      <c r="E811" s="12"/>
      <c r="F811" s="11"/>
    </row>
    <row r="812">
      <c r="C812" s="12"/>
      <c r="D812" s="12"/>
      <c r="E812" s="12"/>
      <c r="F812" s="11"/>
    </row>
    <row r="813">
      <c r="C813" s="12"/>
      <c r="D813" s="12"/>
      <c r="E813" s="12"/>
      <c r="F813" s="11"/>
    </row>
    <row r="814">
      <c r="C814" s="12"/>
      <c r="D814" s="12"/>
      <c r="E814" s="12"/>
      <c r="F814" s="11"/>
    </row>
    <row r="815">
      <c r="C815" s="12"/>
      <c r="D815" s="12"/>
      <c r="E815" s="12"/>
      <c r="F815" s="11"/>
    </row>
    <row r="816">
      <c r="C816" s="12"/>
      <c r="D816" s="12"/>
      <c r="E816" s="12"/>
      <c r="F816" s="11"/>
    </row>
    <row r="817">
      <c r="C817" s="12"/>
      <c r="D817" s="12"/>
      <c r="E817" s="12"/>
      <c r="F817" s="11"/>
    </row>
    <row r="818">
      <c r="C818" s="12"/>
      <c r="D818" s="12"/>
      <c r="E818" s="12"/>
      <c r="F818" s="11"/>
    </row>
    <row r="819">
      <c r="C819" s="12"/>
      <c r="D819" s="12"/>
      <c r="E819" s="12"/>
      <c r="F819" s="11"/>
    </row>
    <row r="820">
      <c r="C820" s="12"/>
      <c r="D820" s="12"/>
      <c r="E820" s="12"/>
      <c r="F820" s="11"/>
    </row>
    <row r="821">
      <c r="C821" s="12"/>
      <c r="D821" s="12"/>
      <c r="E821" s="12"/>
      <c r="F821" s="11"/>
    </row>
    <row r="822">
      <c r="C822" s="12"/>
      <c r="D822" s="12"/>
      <c r="E822" s="12"/>
      <c r="F822" s="11"/>
    </row>
    <row r="823">
      <c r="C823" s="12"/>
      <c r="D823" s="12"/>
      <c r="E823" s="12"/>
      <c r="F823" s="11"/>
    </row>
    <row r="824">
      <c r="C824" s="12"/>
      <c r="D824" s="12"/>
      <c r="E824" s="12"/>
      <c r="F824" s="11"/>
    </row>
    <row r="825">
      <c r="C825" s="12"/>
      <c r="D825" s="12"/>
      <c r="E825" s="12"/>
      <c r="F825" s="11"/>
    </row>
    <row r="826">
      <c r="C826" s="12"/>
      <c r="D826" s="12"/>
      <c r="E826" s="12"/>
      <c r="F826" s="11"/>
    </row>
    <row r="827">
      <c r="C827" s="12"/>
      <c r="D827" s="12"/>
      <c r="E827" s="12"/>
      <c r="F827" s="11"/>
    </row>
    <row r="828">
      <c r="C828" s="12"/>
      <c r="D828" s="12"/>
      <c r="E828" s="12"/>
      <c r="F828" s="11"/>
    </row>
    <row r="829">
      <c r="C829" s="12"/>
      <c r="D829" s="12"/>
      <c r="E829" s="12"/>
      <c r="F829" s="11"/>
    </row>
    <row r="830">
      <c r="C830" s="12"/>
      <c r="D830" s="12"/>
      <c r="E830" s="12"/>
      <c r="F830" s="11"/>
    </row>
    <row r="831">
      <c r="C831" s="12"/>
      <c r="D831" s="12"/>
      <c r="E831" s="12"/>
      <c r="F831" s="11"/>
    </row>
    <row r="832">
      <c r="C832" s="12"/>
      <c r="D832" s="12"/>
      <c r="E832" s="12"/>
      <c r="F832" s="11"/>
    </row>
    <row r="833">
      <c r="C833" s="12"/>
      <c r="D833" s="12"/>
      <c r="E833" s="12"/>
      <c r="F833" s="11"/>
    </row>
    <row r="834">
      <c r="C834" s="12"/>
      <c r="D834" s="12"/>
      <c r="E834" s="12"/>
      <c r="F834" s="11"/>
    </row>
    <row r="835">
      <c r="C835" s="12"/>
      <c r="D835" s="12"/>
      <c r="E835" s="12"/>
      <c r="F835" s="11"/>
    </row>
    <row r="836">
      <c r="C836" s="12"/>
      <c r="D836" s="12"/>
      <c r="E836" s="12"/>
      <c r="F836" s="11"/>
    </row>
    <row r="837">
      <c r="C837" s="12"/>
      <c r="D837" s="12"/>
      <c r="E837" s="12"/>
      <c r="F837" s="11"/>
    </row>
    <row r="838">
      <c r="C838" s="12"/>
      <c r="D838" s="12"/>
      <c r="E838" s="12"/>
      <c r="F838" s="11"/>
    </row>
    <row r="839">
      <c r="C839" s="12"/>
      <c r="D839" s="12"/>
      <c r="E839" s="12"/>
      <c r="F839" s="11"/>
    </row>
    <row r="840">
      <c r="C840" s="12"/>
      <c r="D840" s="12"/>
      <c r="E840" s="12"/>
      <c r="F840" s="11"/>
    </row>
    <row r="841">
      <c r="C841" s="12"/>
      <c r="D841" s="12"/>
      <c r="E841" s="12"/>
      <c r="F841" s="11"/>
    </row>
    <row r="842">
      <c r="C842" s="12"/>
      <c r="D842" s="12"/>
      <c r="E842" s="12"/>
      <c r="F842" s="11"/>
    </row>
    <row r="843">
      <c r="C843" s="12"/>
      <c r="D843" s="12"/>
      <c r="E843" s="12"/>
      <c r="F843" s="11"/>
    </row>
    <row r="844">
      <c r="C844" s="12"/>
      <c r="D844" s="12"/>
      <c r="E844" s="12"/>
      <c r="F844" s="11"/>
    </row>
    <row r="845">
      <c r="C845" s="12"/>
      <c r="D845" s="12"/>
      <c r="E845" s="12"/>
      <c r="F845" s="11"/>
    </row>
    <row r="846">
      <c r="C846" s="12"/>
      <c r="D846" s="12"/>
      <c r="E846" s="12"/>
      <c r="F846" s="11"/>
    </row>
    <row r="847">
      <c r="C847" s="12"/>
      <c r="D847" s="12"/>
      <c r="E847" s="12"/>
      <c r="F847" s="11"/>
    </row>
    <row r="848">
      <c r="C848" s="12"/>
      <c r="D848" s="12"/>
      <c r="E848" s="12"/>
      <c r="F848" s="11"/>
    </row>
    <row r="849">
      <c r="C849" s="12"/>
      <c r="D849" s="12"/>
      <c r="E849" s="12"/>
      <c r="F849" s="11"/>
    </row>
    <row r="850">
      <c r="C850" s="12"/>
      <c r="D850" s="12"/>
      <c r="E850" s="12"/>
      <c r="F850" s="11"/>
    </row>
    <row r="851">
      <c r="C851" s="12"/>
      <c r="D851" s="12"/>
      <c r="E851" s="12"/>
      <c r="F851" s="11"/>
    </row>
    <row r="852">
      <c r="C852" s="12"/>
      <c r="D852" s="12"/>
      <c r="E852" s="12"/>
      <c r="F852" s="11"/>
    </row>
    <row r="853">
      <c r="C853" s="12"/>
      <c r="D853" s="12"/>
      <c r="E853" s="12"/>
      <c r="F853" s="11"/>
    </row>
    <row r="854">
      <c r="C854" s="12"/>
      <c r="D854" s="12"/>
      <c r="E854" s="12"/>
      <c r="F854" s="11"/>
    </row>
    <row r="855">
      <c r="C855" s="12"/>
      <c r="D855" s="12"/>
      <c r="E855" s="12"/>
      <c r="F855" s="11"/>
    </row>
    <row r="856">
      <c r="C856" s="12"/>
      <c r="D856" s="12"/>
      <c r="E856" s="12"/>
      <c r="F856" s="11"/>
    </row>
    <row r="857">
      <c r="C857" s="12"/>
      <c r="D857" s="12"/>
      <c r="E857" s="12"/>
      <c r="F857" s="11"/>
    </row>
    <row r="858">
      <c r="C858" s="12"/>
      <c r="D858" s="12"/>
      <c r="E858" s="12"/>
      <c r="F858" s="11"/>
    </row>
    <row r="859">
      <c r="C859" s="12"/>
      <c r="D859" s="12"/>
      <c r="E859" s="12"/>
      <c r="F859" s="11"/>
    </row>
    <row r="860">
      <c r="C860" s="12"/>
      <c r="D860" s="12"/>
      <c r="E860" s="12"/>
      <c r="F860" s="11"/>
    </row>
    <row r="861">
      <c r="C861" s="12"/>
      <c r="D861" s="12"/>
      <c r="E861" s="12"/>
      <c r="F861" s="11"/>
    </row>
    <row r="862">
      <c r="C862" s="12"/>
      <c r="D862" s="12"/>
      <c r="E862" s="12"/>
      <c r="F862" s="11"/>
    </row>
    <row r="863">
      <c r="C863" s="12"/>
      <c r="D863" s="12"/>
      <c r="E863" s="12"/>
      <c r="F863" s="11"/>
    </row>
    <row r="864">
      <c r="C864" s="12"/>
      <c r="D864" s="12"/>
      <c r="E864" s="12"/>
      <c r="F864" s="11"/>
    </row>
    <row r="865">
      <c r="C865" s="12"/>
      <c r="D865" s="12"/>
      <c r="E865" s="12"/>
      <c r="F865" s="11"/>
    </row>
    <row r="866">
      <c r="C866" s="12"/>
      <c r="D866" s="12"/>
      <c r="E866" s="12"/>
      <c r="F866" s="11"/>
    </row>
    <row r="867">
      <c r="C867" s="12"/>
      <c r="D867" s="12"/>
      <c r="E867" s="12"/>
      <c r="F867" s="11"/>
    </row>
    <row r="868">
      <c r="C868" s="12"/>
      <c r="D868" s="12"/>
      <c r="E868" s="12"/>
      <c r="F868" s="11"/>
    </row>
    <row r="869">
      <c r="C869" s="12"/>
      <c r="D869" s="12"/>
      <c r="E869" s="12"/>
      <c r="F869" s="11"/>
    </row>
    <row r="870">
      <c r="C870" s="12"/>
      <c r="D870" s="12"/>
      <c r="E870" s="12"/>
      <c r="F870" s="11"/>
    </row>
    <row r="871">
      <c r="C871" s="12"/>
      <c r="D871" s="12"/>
      <c r="E871" s="12"/>
      <c r="F871" s="11"/>
    </row>
    <row r="872">
      <c r="C872" s="12"/>
      <c r="D872" s="12"/>
      <c r="E872" s="12"/>
      <c r="F872" s="11"/>
    </row>
    <row r="873">
      <c r="C873" s="12"/>
      <c r="D873" s="12"/>
      <c r="E873" s="12"/>
      <c r="F873" s="11"/>
    </row>
    <row r="874">
      <c r="C874" s="12"/>
      <c r="D874" s="12"/>
      <c r="E874" s="12"/>
      <c r="F874" s="11"/>
    </row>
    <row r="875">
      <c r="C875" s="12"/>
      <c r="D875" s="12"/>
      <c r="E875" s="12"/>
      <c r="F875" s="11"/>
    </row>
    <row r="876">
      <c r="C876" s="12"/>
      <c r="D876" s="12"/>
      <c r="E876" s="12"/>
      <c r="F876" s="11"/>
    </row>
    <row r="877">
      <c r="C877" s="12"/>
      <c r="D877" s="12"/>
      <c r="E877" s="12"/>
      <c r="F877" s="11"/>
    </row>
    <row r="878">
      <c r="C878" s="12"/>
      <c r="D878" s="12"/>
      <c r="E878" s="12"/>
      <c r="F878" s="11"/>
    </row>
    <row r="879">
      <c r="C879" s="12"/>
      <c r="D879" s="12"/>
      <c r="E879" s="12"/>
      <c r="F879" s="11"/>
    </row>
    <row r="880">
      <c r="C880" s="12"/>
      <c r="D880" s="12"/>
      <c r="E880" s="12"/>
      <c r="F880" s="11"/>
    </row>
    <row r="881">
      <c r="C881" s="12"/>
      <c r="D881" s="12"/>
      <c r="E881" s="12"/>
      <c r="F881" s="11"/>
    </row>
    <row r="882">
      <c r="C882" s="12"/>
      <c r="D882" s="12"/>
      <c r="E882" s="12"/>
      <c r="F882" s="11"/>
    </row>
    <row r="883">
      <c r="C883" s="12"/>
      <c r="D883" s="12"/>
      <c r="E883" s="12"/>
      <c r="F883" s="11"/>
    </row>
    <row r="884">
      <c r="C884" s="12"/>
      <c r="D884" s="12"/>
      <c r="E884" s="12"/>
      <c r="F884" s="11"/>
    </row>
    <row r="885">
      <c r="C885" s="12"/>
      <c r="D885" s="12"/>
      <c r="E885" s="12"/>
      <c r="F885" s="11"/>
    </row>
    <row r="886">
      <c r="C886" s="12"/>
      <c r="D886" s="12"/>
      <c r="E886" s="12"/>
      <c r="F886" s="11"/>
    </row>
    <row r="887">
      <c r="C887" s="12"/>
      <c r="D887" s="12"/>
      <c r="E887" s="12"/>
      <c r="F887" s="11"/>
    </row>
    <row r="888">
      <c r="C888" s="12"/>
      <c r="D888" s="12"/>
      <c r="E888" s="12"/>
      <c r="F888" s="11"/>
    </row>
    <row r="889">
      <c r="C889" s="12"/>
      <c r="D889" s="12"/>
      <c r="E889" s="12"/>
      <c r="F889" s="11"/>
    </row>
    <row r="890">
      <c r="C890" s="12"/>
      <c r="D890" s="12"/>
      <c r="E890" s="12"/>
      <c r="F890" s="11"/>
    </row>
    <row r="891">
      <c r="C891" s="12"/>
      <c r="D891" s="12"/>
      <c r="E891" s="12"/>
      <c r="F891" s="11"/>
    </row>
    <row r="892">
      <c r="C892" s="12"/>
      <c r="D892" s="12"/>
      <c r="E892" s="12"/>
      <c r="F892" s="11"/>
    </row>
    <row r="893">
      <c r="C893" s="12"/>
      <c r="D893" s="12"/>
      <c r="E893" s="12"/>
      <c r="F893" s="11"/>
    </row>
    <row r="894">
      <c r="C894" s="12"/>
      <c r="D894" s="12"/>
      <c r="E894" s="12"/>
      <c r="F894" s="11"/>
    </row>
    <row r="895">
      <c r="C895" s="12"/>
      <c r="D895" s="12"/>
      <c r="E895" s="12"/>
      <c r="F895" s="11"/>
    </row>
    <row r="896">
      <c r="C896" s="12"/>
      <c r="D896" s="12"/>
      <c r="E896" s="12"/>
      <c r="F896" s="11"/>
    </row>
    <row r="897">
      <c r="C897" s="12"/>
      <c r="D897" s="12"/>
      <c r="E897" s="12"/>
      <c r="F897" s="11"/>
    </row>
    <row r="898">
      <c r="C898" s="12"/>
      <c r="D898" s="12"/>
      <c r="E898" s="12"/>
      <c r="F898" s="11"/>
    </row>
    <row r="899">
      <c r="C899" s="12"/>
      <c r="D899" s="12"/>
      <c r="E899" s="12"/>
      <c r="F899" s="11"/>
    </row>
    <row r="900">
      <c r="C900" s="12"/>
      <c r="D900" s="12"/>
      <c r="E900" s="12"/>
      <c r="F900" s="11"/>
    </row>
    <row r="901">
      <c r="C901" s="12"/>
      <c r="D901" s="12"/>
      <c r="E901" s="12"/>
      <c r="F901" s="11"/>
    </row>
    <row r="902">
      <c r="C902" s="12"/>
      <c r="D902" s="12"/>
      <c r="E902" s="12"/>
      <c r="F902" s="11"/>
    </row>
    <row r="903">
      <c r="C903" s="12"/>
      <c r="D903" s="12"/>
      <c r="E903" s="12"/>
      <c r="F903" s="11"/>
    </row>
    <row r="904">
      <c r="C904" s="12"/>
      <c r="D904" s="12"/>
      <c r="E904" s="12"/>
      <c r="F904" s="11"/>
    </row>
    <row r="905">
      <c r="C905" s="12"/>
      <c r="D905" s="12"/>
      <c r="E905" s="12"/>
      <c r="F905" s="11"/>
    </row>
    <row r="906">
      <c r="C906" s="12"/>
      <c r="D906" s="12"/>
      <c r="E906" s="12"/>
      <c r="F906" s="11"/>
    </row>
    <row r="907">
      <c r="C907" s="12"/>
      <c r="D907" s="12"/>
      <c r="E907" s="12"/>
      <c r="F907" s="11"/>
    </row>
    <row r="908">
      <c r="C908" s="12"/>
      <c r="D908" s="12"/>
      <c r="E908" s="12"/>
      <c r="F908" s="11"/>
    </row>
    <row r="909">
      <c r="C909" s="12"/>
      <c r="D909" s="12"/>
      <c r="E909" s="12"/>
      <c r="F909" s="11"/>
    </row>
    <row r="910">
      <c r="C910" s="12"/>
      <c r="D910" s="12"/>
      <c r="E910" s="12"/>
      <c r="F910" s="11"/>
    </row>
    <row r="911">
      <c r="C911" s="12"/>
      <c r="D911" s="12"/>
      <c r="E911" s="12"/>
      <c r="F911" s="11"/>
    </row>
    <row r="912">
      <c r="C912" s="12"/>
      <c r="D912" s="12"/>
      <c r="E912" s="12"/>
      <c r="F912" s="11"/>
    </row>
    <row r="913">
      <c r="C913" s="12"/>
      <c r="D913" s="12"/>
      <c r="E913" s="12"/>
      <c r="F913" s="11"/>
    </row>
    <row r="914">
      <c r="C914" s="12"/>
      <c r="D914" s="12"/>
      <c r="E914" s="12"/>
      <c r="F914" s="11"/>
    </row>
    <row r="915">
      <c r="C915" s="12"/>
      <c r="D915" s="12"/>
      <c r="E915" s="12"/>
      <c r="F915" s="11"/>
    </row>
    <row r="916">
      <c r="C916" s="12"/>
      <c r="D916" s="12"/>
      <c r="E916" s="12"/>
      <c r="F916" s="11"/>
    </row>
    <row r="917">
      <c r="C917" s="12"/>
      <c r="D917" s="12"/>
      <c r="E917" s="12"/>
      <c r="F917" s="11"/>
    </row>
    <row r="918">
      <c r="C918" s="12"/>
      <c r="D918" s="12"/>
      <c r="E918" s="12"/>
      <c r="F918" s="11"/>
    </row>
    <row r="919">
      <c r="C919" s="12"/>
      <c r="D919" s="12"/>
      <c r="E919" s="12"/>
      <c r="F919" s="11"/>
    </row>
    <row r="920">
      <c r="C920" s="12"/>
      <c r="D920" s="12"/>
      <c r="E920" s="12"/>
      <c r="F920" s="11"/>
    </row>
    <row r="921">
      <c r="C921" s="12"/>
      <c r="D921" s="12"/>
      <c r="E921" s="12"/>
      <c r="F921" s="11"/>
    </row>
    <row r="922">
      <c r="C922" s="12"/>
      <c r="D922" s="12"/>
      <c r="E922" s="12"/>
      <c r="F922" s="11"/>
    </row>
    <row r="923">
      <c r="C923" s="12"/>
      <c r="D923" s="12"/>
      <c r="E923" s="12"/>
      <c r="F923" s="11"/>
    </row>
    <row r="924">
      <c r="C924" s="12"/>
      <c r="D924" s="12"/>
      <c r="E924" s="12"/>
      <c r="F924" s="11"/>
    </row>
    <row r="925">
      <c r="C925" s="12"/>
      <c r="D925" s="12"/>
      <c r="E925" s="12"/>
      <c r="F925" s="11"/>
    </row>
    <row r="926">
      <c r="C926" s="12"/>
      <c r="D926" s="12"/>
      <c r="E926" s="12"/>
      <c r="F926" s="11"/>
    </row>
    <row r="927">
      <c r="C927" s="12"/>
      <c r="D927" s="12"/>
      <c r="E927" s="12"/>
      <c r="F927" s="11"/>
    </row>
    <row r="928">
      <c r="C928" s="12"/>
      <c r="D928" s="12"/>
      <c r="E928" s="12"/>
      <c r="F928" s="11"/>
    </row>
    <row r="929">
      <c r="C929" s="12"/>
      <c r="D929" s="12"/>
      <c r="E929" s="12"/>
      <c r="F929" s="11"/>
    </row>
    <row r="930">
      <c r="C930" s="12"/>
      <c r="D930" s="12"/>
      <c r="E930" s="12"/>
      <c r="F930" s="11"/>
    </row>
    <row r="931">
      <c r="C931" s="12"/>
      <c r="D931" s="12"/>
      <c r="E931" s="12"/>
      <c r="F931" s="11"/>
    </row>
    <row r="932">
      <c r="C932" s="12"/>
      <c r="D932" s="12"/>
      <c r="E932" s="12"/>
      <c r="F932" s="11"/>
    </row>
    <row r="933">
      <c r="C933" s="12"/>
      <c r="D933" s="12"/>
      <c r="E933" s="12"/>
      <c r="F933" s="11"/>
    </row>
    <row r="934">
      <c r="C934" s="12"/>
      <c r="D934" s="12"/>
      <c r="E934" s="12"/>
      <c r="F934" s="11"/>
    </row>
    <row r="935">
      <c r="C935" s="12"/>
      <c r="D935" s="12"/>
      <c r="E935" s="12"/>
      <c r="F935" s="11"/>
    </row>
    <row r="936">
      <c r="C936" s="12"/>
      <c r="D936" s="12"/>
      <c r="E936" s="12"/>
      <c r="F936" s="11"/>
    </row>
    <row r="937">
      <c r="C937" s="12"/>
      <c r="D937" s="12"/>
      <c r="E937" s="12"/>
      <c r="F937" s="11"/>
    </row>
    <row r="938">
      <c r="C938" s="12"/>
      <c r="D938" s="12"/>
      <c r="E938" s="12"/>
      <c r="F938" s="11"/>
    </row>
    <row r="939">
      <c r="C939" s="12"/>
      <c r="D939" s="12"/>
      <c r="E939" s="12"/>
      <c r="F939" s="11"/>
    </row>
    <row r="940">
      <c r="C940" s="12"/>
      <c r="D940" s="12"/>
      <c r="E940" s="12"/>
      <c r="F940" s="11"/>
    </row>
    <row r="941">
      <c r="C941" s="12"/>
      <c r="D941" s="12"/>
      <c r="E941" s="12"/>
      <c r="F941" s="11"/>
    </row>
    <row r="942">
      <c r="C942" s="12"/>
      <c r="D942" s="12"/>
      <c r="E942" s="12"/>
      <c r="F942" s="11"/>
    </row>
    <row r="943">
      <c r="C943" s="12"/>
      <c r="D943" s="12"/>
      <c r="E943" s="12"/>
      <c r="F943" s="11"/>
    </row>
    <row r="944">
      <c r="C944" s="12"/>
      <c r="D944" s="12"/>
      <c r="E944" s="12"/>
      <c r="F944" s="11"/>
    </row>
    <row r="945">
      <c r="C945" s="12"/>
      <c r="D945" s="12"/>
      <c r="E945" s="12"/>
      <c r="F945" s="11"/>
    </row>
    <row r="946">
      <c r="C946" s="12"/>
      <c r="D946" s="12"/>
      <c r="E946" s="12"/>
      <c r="F946" s="11"/>
    </row>
    <row r="947">
      <c r="C947" s="12"/>
      <c r="D947" s="12"/>
      <c r="E947" s="12"/>
      <c r="F947" s="11"/>
    </row>
    <row r="948">
      <c r="C948" s="12"/>
      <c r="D948" s="12"/>
      <c r="E948" s="12"/>
      <c r="F948" s="11"/>
    </row>
    <row r="949">
      <c r="C949" s="12"/>
      <c r="D949" s="12"/>
      <c r="E949" s="12"/>
      <c r="F949" s="11"/>
    </row>
    <row r="950">
      <c r="C950" s="12"/>
      <c r="D950" s="12"/>
      <c r="E950" s="12"/>
      <c r="F950" s="11"/>
    </row>
    <row r="951">
      <c r="C951" s="12"/>
      <c r="D951" s="12"/>
      <c r="E951" s="12"/>
      <c r="F951" s="11"/>
    </row>
    <row r="952">
      <c r="C952" s="12"/>
      <c r="D952" s="12"/>
      <c r="E952" s="12"/>
      <c r="F952" s="11"/>
    </row>
    <row r="953">
      <c r="C953" s="12"/>
      <c r="D953" s="12"/>
      <c r="E953" s="12"/>
      <c r="F953" s="11"/>
    </row>
    <row r="954">
      <c r="C954" s="12"/>
      <c r="D954" s="12"/>
      <c r="E954" s="12"/>
      <c r="F954" s="11"/>
    </row>
    <row r="955">
      <c r="C955" s="12"/>
      <c r="D955" s="12"/>
      <c r="E955" s="12"/>
      <c r="F955" s="11"/>
    </row>
    <row r="956">
      <c r="C956" s="12"/>
      <c r="D956" s="12"/>
      <c r="E956" s="12"/>
      <c r="F956" s="11"/>
    </row>
    <row r="957">
      <c r="C957" s="12"/>
      <c r="D957" s="12"/>
      <c r="E957" s="12"/>
      <c r="F957" s="11"/>
    </row>
    <row r="958">
      <c r="C958" s="12"/>
      <c r="D958" s="12"/>
      <c r="E958" s="12"/>
      <c r="F958" s="11"/>
    </row>
    <row r="959">
      <c r="C959" s="12"/>
      <c r="D959" s="12"/>
      <c r="E959" s="12"/>
      <c r="F959" s="11"/>
    </row>
    <row r="960">
      <c r="C960" s="12"/>
      <c r="D960" s="12"/>
      <c r="E960" s="12"/>
      <c r="F960" s="11"/>
    </row>
    <row r="961">
      <c r="C961" s="12"/>
      <c r="D961" s="12"/>
      <c r="E961" s="12"/>
      <c r="F961" s="11"/>
    </row>
    <row r="962">
      <c r="C962" s="12"/>
      <c r="D962" s="12"/>
      <c r="E962" s="12"/>
      <c r="F962" s="11"/>
    </row>
    <row r="963">
      <c r="C963" s="12"/>
      <c r="D963" s="12"/>
      <c r="E963" s="12"/>
      <c r="F963" s="11"/>
    </row>
    <row r="964">
      <c r="C964" s="12"/>
      <c r="D964" s="12"/>
      <c r="E964" s="12"/>
      <c r="F964" s="11"/>
    </row>
    <row r="965">
      <c r="C965" s="12"/>
      <c r="D965" s="12"/>
      <c r="E965" s="12"/>
      <c r="F965" s="11"/>
    </row>
    <row r="966">
      <c r="C966" s="12"/>
      <c r="D966" s="12"/>
      <c r="E966" s="12"/>
      <c r="F966" s="11"/>
    </row>
    <row r="967">
      <c r="C967" s="12"/>
      <c r="D967" s="12"/>
      <c r="E967" s="12"/>
      <c r="F967" s="11"/>
    </row>
    <row r="968">
      <c r="C968" s="12"/>
      <c r="D968" s="12"/>
      <c r="E968" s="12"/>
      <c r="F968" s="11"/>
    </row>
    <row r="969">
      <c r="C969" s="12"/>
      <c r="D969" s="12"/>
      <c r="E969" s="12"/>
      <c r="F969" s="11"/>
    </row>
    <row r="970">
      <c r="C970" s="12"/>
      <c r="D970" s="12"/>
      <c r="E970" s="12"/>
      <c r="F970" s="11"/>
    </row>
    <row r="971">
      <c r="C971" s="12"/>
      <c r="D971" s="12"/>
      <c r="E971" s="12"/>
      <c r="F971" s="11"/>
    </row>
    <row r="972">
      <c r="C972" s="12"/>
      <c r="D972" s="12"/>
      <c r="E972" s="12"/>
      <c r="F972" s="11"/>
    </row>
    <row r="973">
      <c r="C973" s="12"/>
      <c r="D973" s="12"/>
      <c r="E973" s="12"/>
      <c r="F973" s="11"/>
    </row>
    <row r="974">
      <c r="C974" s="12"/>
      <c r="D974" s="12"/>
      <c r="E974" s="12"/>
      <c r="F974" s="11"/>
    </row>
    <row r="975">
      <c r="C975" s="12"/>
      <c r="D975" s="12"/>
      <c r="E975" s="12"/>
      <c r="F975" s="11"/>
    </row>
    <row r="976">
      <c r="C976" s="12"/>
      <c r="D976" s="12"/>
      <c r="E976" s="12"/>
      <c r="F976" s="11"/>
    </row>
    <row r="977">
      <c r="C977" s="12"/>
      <c r="D977" s="12"/>
      <c r="E977" s="12"/>
      <c r="F977" s="11"/>
    </row>
    <row r="978">
      <c r="C978" s="12"/>
      <c r="D978" s="12"/>
      <c r="E978" s="12"/>
      <c r="F978" s="11"/>
    </row>
    <row r="979">
      <c r="C979" s="12"/>
      <c r="D979" s="12"/>
      <c r="E979" s="12"/>
      <c r="F979" s="11"/>
    </row>
    <row r="980">
      <c r="C980" s="12"/>
      <c r="D980" s="12"/>
      <c r="E980" s="12"/>
      <c r="F980" s="11"/>
    </row>
    <row r="981">
      <c r="C981" s="12"/>
      <c r="D981" s="12"/>
      <c r="E981" s="12"/>
      <c r="F981" s="11"/>
    </row>
    <row r="982">
      <c r="C982" s="12"/>
      <c r="D982" s="12"/>
      <c r="E982" s="12"/>
      <c r="F982" s="11"/>
    </row>
    <row r="983">
      <c r="C983" s="12"/>
      <c r="D983" s="12"/>
      <c r="E983" s="12"/>
      <c r="F983" s="11"/>
    </row>
    <row r="984">
      <c r="C984" s="12"/>
      <c r="D984" s="12"/>
      <c r="E984" s="12"/>
      <c r="F984" s="11"/>
    </row>
    <row r="985">
      <c r="C985" s="12"/>
      <c r="D985" s="12"/>
      <c r="E985" s="12"/>
      <c r="F985" s="11"/>
    </row>
    <row r="986">
      <c r="C986" s="12"/>
      <c r="D986" s="12"/>
      <c r="E986" s="12"/>
      <c r="F986" s="11"/>
    </row>
    <row r="987">
      <c r="C987" s="12"/>
      <c r="D987" s="12"/>
      <c r="E987" s="12"/>
      <c r="F987" s="11"/>
    </row>
    <row r="988">
      <c r="C988" s="12"/>
      <c r="D988" s="12"/>
      <c r="E988" s="12"/>
      <c r="F988" s="11"/>
    </row>
    <row r="989">
      <c r="C989" s="12"/>
      <c r="D989" s="12"/>
      <c r="E989" s="12"/>
      <c r="F989" s="11"/>
    </row>
    <row r="990">
      <c r="C990" s="12"/>
      <c r="D990" s="12"/>
      <c r="E990" s="12"/>
      <c r="F990" s="11"/>
    </row>
    <row r="991">
      <c r="C991" s="12"/>
      <c r="D991" s="12"/>
      <c r="E991" s="12"/>
      <c r="F991" s="11"/>
    </row>
    <row r="992">
      <c r="C992" s="12"/>
      <c r="D992" s="12"/>
      <c r="E992" s="12"/>
      <c r="F992" s="11"/>
    </row>
    <row r="993">
      <c r="C993" s="12"/>
      <c r="D993" s="12"/>
      <c r="E993" s="12"/>
      <c r="F993" s="11"/>
    </row>
    <row r="994">
      <c r="C994" s="12"/>
      <c r="D994" s="12"/>
      <c r="E994" s="12"/>
      <c r="F994" s="11"/>
    </row>
    <row r="995">
      <c r="C995" s="12"/>
      <c r="D995" s="12"/>
      <c r="E995" s="12"/>
      <c r="F995" s="11"/>
    </row>
    <row r="996">
      <c r="C996" s="12"/>
      <c r="D996" s="12"/>
      <c r="E996" s="12"/>
      <c r="F996" s="11"/>
    </row>
    <row r="997">
      <c r="C997" s="12"/>
      <c r="D997" s="12"/>
      <c r="E997" s="12"/>
      <c r="F997" s="11"/>
    </row>
    <row r="998">
      <c r="C998" s="12"/>
      <c r="D998" s="12"/>
      <c r="E998" s="12"/>
      <c r="F998" s="11"/>
    </row>
    <row r="999">
      <c r="C999" s="12"/>
      <c r="D999" s="12"/>
      <c r="E999" s="12"/>
      <c r="F999" s="11"/>
    </row>
    <row r="1000">
      <c r="C1000" s="12"/>
      <c r="D1000" s="12"/>
      <c r="E1000" s="12"/>
      <c r="F1000" s="11"/>
    </row>
  </sheetData>
  <conditionalFormatting sqref="G1:G13">
    <cfRule type="containsText" dxfId="5" priority="1" operator="containsText" text="TRUE">
      <formula>NOT(ISERROR(SEARCH(("TRUE"),(G1))))</formula>
    </cfRule>
  </conditionalFormatting>
  <conditionalFormatting sqref="G1:G13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14.25"/>
    <col customWidth="1" min="5" max="5" width="16.63"/>
    <col customWidth="1" min="6" max="6" width="19.25"/>
    <col customWidth="1" min="13" max="13" width="7.25"/>
    <col customWidth="1" min="14" max="31" width="3.13"/>
    <col customWidth="1" min="32" max="33" width="8.0"/>
    <col customWidth="1" min="34" max="34" width="15.5"/>
    <col customWidth="1" min="35" max="36" width="10.63"/>
    <col customWidth="1" min="37" max="37" width="17.38"/>
    <col customWidth="1" min="38" max="38" width="15.0"/>
    <col customWidth="1" min="39" max="39" width="13.63"/>
    <col customWidth="1" min="40" max="40" width="6.88"/>
    <col customWidth="1" min="41" max="41" width="10.88"/>
    <col customWidth="1" min="42" max="42" width="12.25"/>
    <col customWidth="1" min="43" max="44" width="10.63"/>
  </cols>
  <sheetData>
    <row r="1">
      <c r="A1" s="7" t="s">
        <v>10</v>
      </c>
      <c r="B1" s="7" t="s">
        <v>11</v>
      </c>
      <c r="C1" s="7" t="s">
        <v>35</v>
      </c>
      <c r="D1" s="7" t="s">
        <v>36</v>
      </c>
      <c r="E1" s="7" t="s">
        <v>42</v>
      </c>
      <c r="F1" s="10" t="s">
        <v>41</v>
      </c>
      <c r="G1" s="10" t="s">
        <v>52</v>
      </c>
      <c r="H1" s="10" t="s">
        <v>53</v>
      </c>
      <c r="I1" s="10" t="s">
        <v>77</v>
      </c>
      <c r="J1" s="10" t="s">
        <v>78</v>
      </c>
      <c r="K1" s="10" t="s">
        <v>79</v>
      </c>
      <c r="AF1" s="5"/>
      <c r="AG1" s="5"/>
      <c r="AH1" s="2" t="s">
        <v>80</v>
      </c>
      <c r="AI1" s="2" t="s">
        <v>81</v>
      </c>
      <c r="AJ1" s="2" t="s">
        <v>82</v>
      </c>
      <c r="AK1" s="2" t="s">
        <v>42</v>
      </c>
      <c r="AL1" s="7" t="s">
        <v>10</v>
      </c>
      <c r="AM1" s="7" t="s">
        <v>11</v>
      </c>
      <c r="AN1" s="18"/>
      <c r="AO1" s="2" t="s">
        <v>43</v>
      </c>
      <c r="AP1" s="2" t="s">
        <v>44</v>
      </c>
      <c r="AQ1" s="2" t="s">
        <v>45</v>
      </c>
      <c r="AR1" s="2"/>
    </row>
    <row r="2">
      <c r="A2" s="24" t="s">
        <v>15</v>
      </c>
      <c r="B2" s="24">
        <v>0.0</v>
      </c>
      <c r="C2" s="25">
        <f>-half_width + (cell_width * B2) + half_cell_width</f>
        <v>-2.34375</v>
      </c>
      <c r="D2" s="25">
        <f>half_height+half_cell_height</f>
        <v>5.3125</v>
      </c>
      <c r="E2" s="3">
        <v>0.0</v>
      </c>
      <c r="F2" s="26" t="str">
        <f t="shared" ref="F2:F129" si="3">A2&amp;B2</f>
        <v>Top0</v>
      </c>
      <c r="G2" s="26">
        <f t="shared" ref="G2:H2" si="1">INT((C2*16)+0.5)</f>
        <v>-37</v>
      </c>
      <c r="H2" s="26">
        <f t="shared" si="1"/>
        <v>85</v>
      </c>
      <c r="I2" s="26">
        <f t="shared" ref="I2:J2" si="2">G2+128</f>
        <v>91</v>
      </c>
      <c r="J2" s="26">
        <f t="shared" si="2"/>
        <v>213</v>
      </c>
      <c r="K2" s="26">
        <f t="shared" ref="K2:K65" si="6">BITOR(I2,BITLSHIFT(J2,8))</f>
        <v>54619</v>
      </c>
      <c r="AF2" s="5"/>
      <c r="AG2" s="5"/>
      <c r="AH2" s="3">
        <v>0.0</v>
      </c>
      <c r="AI2" s="7">
        <v>2.703927</v>
      </c>
      <c r="AJ2" s="7">
        <v>2.671536</v>
      </c>
      <c r="AK2" s="3">
        <v>19.0</v>
      </c>
      <c r="AL2" s="3" t="s">
        <v>23</v>
      </c>
      <c r="AM2" s="3">
        <v>3.0</v>
      </c>
      <c r="AN2" s="20"/>
      <c r="AO2" s="1" t="b">
        <f t="shared" ref="AO2:AO129" si="7">ISNUMBER(G2)</f>
        <v>1</v>
      </c>
      <c r="AP2" s="1" t="s">
        <v>79</v>
      </c>
      <c r="AQ2" s="1" t="s">
        <v>46</v>
      </c>
      <c r="AR2" s="1"/>
    </row>
    <row r="3">
      <c r="A3" s="24" t="s">
        <v>15</v>
      </c>
      <c r="B3" s="24">
        <v>1.0</v>
      </c>
      <c r="C3" s="25">
        <f>-half_width + (cell_width * B3) + half_cell_width</f>
        <v>-2.03125</v>
      </c>
      <c r="D3" s="25">
        <f>half_height+half_cell_height</f>
        <v>5.3125</v>
      </c>
      <c r="E3" s="3">
        <v>1.0</v>
      </c>
      <c r="F3" s="26" t="str">
        <f t="shared" si="3"/>
        <v>Top1</v>
      </c>
      <c r="G3" s="26">
        <f t="shared" ref="G3:H3" si="4">INT((C3*16)+0.5)</f>
        <v>-32</v>
      </c>
      <c r="H3" s="26">
        <f t="shared" si="4"/>
        <v>85</v>
      </c>
      <c r="I3" s="26">
        <f t="shared" ref="I3:J3" si="5">G3+128</f>
        <v>96</v>
      </c>
      <c r="J3" s="26">
        <f t="shared" si="5"/>
        <v>213</v>
      </c>
      <c r="K3" s="26">
        <f t="shared" si="6"/>
        <v>54624</v>
      </c>
      <c r="AF3" s="5"/>
      <c r="AG3" s="5"/>
      <c r="AH3" s="3">
        <v>1.0</v>
      </c>
      <c r="AI3" s="7">
        <v>-2.693394</v>
      </c>
      <c r="AJ3" s="7">
        <v>2.897016</v>
      </c>
      <c r="AK3" s="3">
        <v>60.0</v>
      </c>
      <c r="AL3" s="3" t="s">
        <v>22</v>
      </c>
      <c r="AM3" s="3">
        <v>12.0</v>
      </c>
      <c r="AN3" s="20"/>
      <c r="AO3" s="1" t="b">
        <f t="shared" si="7"/>
        <v>1</v>
      </c>
      <c r="AP3" s="1" t="s">
        <v>52</v>
      </c>
      <c r="AQ3" s="1" t="s">
        <v>48</v>
      </c>
      <c r="AR3" s="1"/>
    </row>
    <row r="4">
      <c r="A4" s="24" t="s">
        <v>15</v>
      </c>
      <c r="B4" s="24">
        <v>2.0</v>
      </c>
      <c r="C4" s="25">
        <f>-half_width + (cell_width * B4) + half_cell_width</f>
        <v>-1.71875</v>
      </c>
      <c r="D4" s="25">
        <f>half_height+half_cell_height</f>
        <v>5.3125</v>
      </c>
      <c r="E4" s="3">
        <v>2.0</v>
      </c>
      <c r="F4" s="26" t="str">
        <f t="shared" si="3"/>
        <v>Top2</v>
      </c>
      <c r="G4" s="26">
        <f t="shared" ref="G4:H4" si="8">INT((C4*16)+0.5)</f>
        <v>-27</v>
      </c>
      <c r="H4" s="26">
        <f t="shared" si="8"/>
        <v>85</v>
      </c>
      <c r="I4" s="26">
        <f t="shared" ref="I4:J4" si="9">G4+128</f>
        <v>101</v>
      </c>
      <c r="J4" s="26">
        <f t="shared" si="9"/>
        <v>213</v>
      </c>
      <c r="K4" s="26">
        <f t="shared" si="6"/>
        <v>54629</v>
      </c>
      <c r="AF4" s="5"/>
      <c r="AG4" s="5"/>
      <c r="AH4" s="5"/>
      <c r="AI4" s="5"/>
      <c r="AJ4" s="5"/>
      <c r="AK4" s="5"/>
      <c r="AL4" s="5"/>
      <c r="AM4" s="5"/>
      <c r="AN4" s="20"/>
      <c r="AO4" s="1" t="b">
        <f t="shared" si="7"/>
        <v>1</v>
      </c>
      <c r="AP4" s="3" t="s">
        <v>53</v>
      </c>
      <c r="AQ4" s="1" t="s">
        <v>48</v>
      </c>
      <c r="AR4" s="5"/>
    </row>
    <row r="5">
      <c r="A5" s="24" t="s">
        <v>15</v>
      </c>
      <c r="B5" s="24">
        <v>3.0</v>
      </c>
      <c r="C5" s="25">
        <f>-half_width + (cell_width * B5) + half_cell_width</f>
        <v>-1.40625</v>
      </c>
      <c r="D5" s="25">
        <f>half_height+half_cell_height</f>
        <v>5.3125</v>
      </c>
      <c r="E5" s="3">
        <v>3.0</v>
      </c>
      <c r="F5" s="26" t="str">
        <f t="shared" si="3"/>
        <v>Top3</v>
      </c>
      <c r="G5" s="26">
        <f t="shared" ref="G5:H5" si="10">INT((C5*16)+0.5)</f>
        <v>-22</v>
      </c>
      <c r="H5" s="26">
        <f t="shared" si="10"/>
        <v>85</v>
      </c>
      <c r="I5" s="26">
        <f t="shared" ref="I5:J5" si="11">G5+128</f>
        <v>106</v>
      </c>
      <c r="J5" s="26">
        <f t="shared" si="11"/>
        <v>213</v>
      </c>
      <c r="K5" s="26">
        <f t="shared" si="6"/>
        <v>54634</v>
      </c>
      <c r="AF5" s="5"/>
      <c r="AG5" s="5"/>
      <c r="AH5" s="5"/>
      <c r="AI5" s="5"/>
      <c r="AJ5" s="5"/>
      <c r="AK5" s="5"/>
      <c r="AL5" s="5"/>
      <c r="AM5" s="5"/>
      <c r="AN5" s="20"/>
      <c r="AO5" s="1" t="b">
        <f t="shared" si="7"/>
        <v>1</v>
      </c>
      <c r="AP5" s="5"/>
      <c r="AQ5" s="5"/>
      <c r="AR5" s="5"/>
    </row>
    <row r="6">
      <c r="A6" s="24" t="s">
        <v>15</v>
      </c>
      <c r="B6" s="24">
        <v>4.0</v>
      </c>
      <c r="C6" s="25">
        <f>-half_width + (cell_width * B6) + half_cell_width</f>
        <v>-1.09375</v>
      </c>
      <c r="D6" s="25">
        <f>half_height+half_cell_height</f>
        <v>5.3125</v>
      </c>
      <c r="E6" s="3">
        <v>4.0</v>
      </c>
      <c r="F6" s="26" t="str">
        <f t="shared" si="3"/>
        <v>Top4</v>
      </c>
      <c r="G6" s="26">
        <f t="shared" ref="G6:H6" si="12">INT((C6*16)+0.5)</f>
        <v>-17</v>
      </c>
      <c r="H6" s="26">
        <f t="shared" si="12"/>
        <v>85</v>
      </c>
      <c r="I6" s="26">
        <f t="shared" ref="I6:J6" si="13">G6+128</f>
        <v>111</v>
      </c>
      <c r="J6" s="26">
        <f t="shared" si="13"/>
        <v>213</v>
      </c>
      <c r="K6" s="26">
        <f t="shared" si="6"/>
        <v>54639</v>
      </c>
      <c r="AF6" s="5"/>
      <c r="AG6" s="5"/>
      <c r="AH6" s="5"/>
      <c r="AI6" s="5"/>
      <c r="AJ6" s="5"/>
      <c r="AK6" s="5"/>
      <c r="AL6" s="5"/>
      <c r="AM6" s="5"/>
      <c r="AN6" s="20"/>
      <c r="AO6" s="1" t="b">
        <f t="shared" si="7"/>
        <v>1</v>
      </c>
      <c r="AP6" s="5"/>
      <c r="AQ6" s="5"/>
      <c r="AR6" s="5"/>
    </row>
    <row r="7">
      <c r="A7" s="24" t="s">
        <v>15</v>
      </c>
      <c r="B7" s="24">
        <v>5.0</v>
      </c>
      <c r="C7" s="25">
        <f>-half_width + (cell_width * B7) + half_cell_width</f>
        <v>-0.78125</v>
      </c>
      <c r="D7" s="25">
        <f>half_height+half_cell_height</f>
        <v>5.3125</v>
      </c>
      <c r="E7" s="3">
        <v>5.0</v>
      </c>
      <c r="F7" s="26" t="str">
        <f t="shared" si="3"/>
        <v>Top5</v>
      </c>
      <c r="G7" s="26">
        <f t="shared" ref="G7:H7" si="14">INT((C7*16)+0.5)</f>
        <v>-12</v>
      </c>
      <c r="H7" s="26">
        <f t="shared" si="14"/>
        <v>85</v>
      </c>
      <c r="I7" s="26">
        <f t="shared" ref="I7:J7" si="15">G7+128</f>
        <v>116</v>
      </c>
      <c r="J7" s="26">
        <f t="shared" si="15"/>
        <v>213</v>
      </c>
      <c r="K7" s="26">
        <f t="shared" si="6"/>
        <v>54644</v>
      </c>
      <c r="AF7" s="5"/>
      <c r="AG7" s="5"/>
      <c r="AH7" s="5"/>
      <c r="AI7" s="5"/>
      <c r="AJ7" s="5"/>
      <c r="AK7" s="5"/>
      <c r="AL7" s="5"/>
      <c r="AM7" s="5"/>
      <c r="AN7" s="20"/>
      <c r="AO7" s="1" t="b">
        <f t="shared" si="7"/>
        <v>1</v>
      </c>
      <c r="AP7" s="5"/>
      <c r="AQ7" s="5"/>
      <c r="AR7" s="5"/>
    </row>
    <row r="8">
      <c r="A8" s="24" t="s">
        <v>15</v>
      </c>
      <c r="B8" s="24">
        <v>6.0</v>
      </c>
      <c r="C8" s="25">
        <f>-half_width + (cell_width * B8) + half_cell_width</f>
        <v>-0.46875</v>
      </c>
      <c r="D8" s="25">
        <f>half_height+half_cell_height</f>
        <v>5.3125</v>
      </c>
      <c r="E8" s="3">
        <v>6.0</v>
      </c>
      <c r="F8" s="26" t="str">
        <f t="shared" si="3"/>
        <v>Top6</v>
      </c>
      <c r="G8" s="26">
        <f t="shared" ref="G8:H8" si="16">INT((C8*16)+0.5)</f>
        <v>-7</v>
      </c>
      <c r="H8" s="26">
        <f t="shared" si="16"/>
        <v>85</v>
      </c>
      <c r="I8" s="26">
        <f t="shared" ref="I8:J8" si="17">G8+128</f>
        <v>121</v>
      </c>
      <c r="J8" s="26">
        <f t="shared" si="17"/>
        <v>213</v>
      </c>
      <c r="K8" s="26">
        <f t="shared" si="6"/>
        <v>54649</v>
      </c>
      <c r="AF8" s="5"/>
      <c r="AG8" s="5"/>
      <c r="AH8" s="5"/>
      <c r="AI8" s="5"/>
      <c r="AJ8" s="5"/>
      <c r="AK8" s="5"/>
      <c r="AL8" s="5"/>
      <c r="AM8" s="5"/>
      <c r="AN8" s="20"/>
      <c r="AO8" s="1" t="b">
        <f t="shared" si="7"/>
        <v>1</v>
      </c>
      <c r="AP8" s="5"/>
      <c r="AQ8" s="5"/>
      <c r="AR8" s="5"/>
    </row>
    <row r="9">
      <c r="A9" s="24" t="s">
        <v>15</v>
      </c>
      <c r="B9" s="24">
        <v>7.0</v>
      </c>
      <c r="C9" s="25">
        <f>-half_width + (cell_width * B9) + half_cell_width</f>
        <v>-0.15625</v>
      </c>
      <c r="D9" s="25">
        <f>half_height+half_cell_height</f>
        <v>5.3125</v>
      </c>
      <c r="E9" s="3">
        <v>7.0</v>
      </c>
      <c r="F9" s="26" t="str">
        <f t="shared" si="3"/>
        <v>Top7</v>
      </c>
      <c r="G9" s="26">
        <f t="shared" ref="G9:H9" si="18">INT((C9*16)+0.5)</f>
        <v>-2</v>
      </c>
      <c r="H9" s="26">
        <f t="shared" si="18"/>
        <v>85</v>
      </c>
      <c r="I9" s="26">
        <f t="shared" ref="I9:J9" si="19">G9+128</f>
        <v>126</v>
      </c>
      <c r="J9" s="26">
        <f t="shared" si="19"/>
        <v>213</v>
      </c>
      <c r="K9" s="26">
        <f t="shared" si="6"/>
        <v>54654</v>
      </c>
      <c r="AF9" s="5"/>
      <c r="AG9" s="5"/>
      <c r="AH9" s="5"/>
      <c r="AI9" s="5"/>
      <c r="AJ9" s="5"/>
      <c r="AK9" s="5"/>
      <c r="AL9" s="5"/>
      <c r="AM9" s="5"/>
      <c r="AN9" s="20"/>
      <c r="AO9" s="1" t="b">
        <f t="shared" si="7"/>
        <v>1</v>
      </c>
      <c r="AP9" s="5"/>
      <c r="AQ9" s="5"/>
      <c r="AR9" s="5"/>
    </row>
    <row r="10">
      <c r="A10" s="24" t="s">
        <v>15</v>
      </c>
      <c r="B10" s="24">
        <v>8.0</v>
      </c>
      <c r="C10" s="25">
        <f>-half_width + (cell_width * B10) + half_cell_width</f>
        <v>0.15625</v>
      </c>
      <c r="D10" s="25">
        <f>half_height+half_cell_height</f>
        <v>5.3125</v>
      </c>
      <c r="E10" s="3">
        <v>8.0</v>
      </c>
      <c r="F10" s="26" t="str">
        <f t="shared" si="3"/>
        <v>Top8</v>
      </c>
      <c r="G10" s="26">
        <f t="shared" ref="G10:H10" si="20">INT((C10*16)+0.5)</f>
        <v>3</v>
      </c>
      <c r="H10" s="26">
        <f t="shared" si="20"/>
        <v>85</v>
      </c>
      <c r="I10" s="26">
        <f t="shared" ref="I10:J10" si="21">G10+128</f>
        <v>131</v>
      </c>
      <c r="J10" s="26">
        <f t="shared" si="21"/>
        <v>213</v>
      </c>
      <c r="K10" s="26">
        <f t="shared" si="6"/>
        <v>54659</v>
      </c>
      <c r="O10" s="24" t="s">
        <v>15</v>
      </c>
      <c r="AF10" s="5"/>
      <c r="AG10" s="5"/>
      <c r="AH10" s="5"/>
      <c r="AI10" s="5"/>
      <c r="AJ10" s="5"/>
      <c r="AK10" s="5"/>
      <c r="AL10" s="5"/>
      <c r="AM10" s="5"/>
      <c r="AN10" s="20"/>
      <c r="AO10" s="1" t="b">
        <f t="shared" si="7"/>
        <v>1</v>
      </c>
      <c r="AP10" s="5"/>
      <c r="AQ10" s="5"/>
      <c r="AR10" s="5"/>
    </row>
    <row r="11">
      <c r="A11" s="24" t="s">
        <v>15</v>
      </c>
      <c r="B11" s="24">
        <v>9.0</v>
      </c>
      <c r="C11" s="25">
        <f>-half_width + (cell_width * B11) + half_cell_width</f>
        <v>0.46875</v>
      </c>
      <c r="D11" s="25">
        <f>half_height+half_cell_height</f>
        <v>5.3125</v>
      </c>
      <c r="E11" s="3">
        <v>9.0</v>
      </c>
      <c r="F11" s="26" t="str">
        <f t="shared" si="3"/>
        <v>Top9</v>
      </c>
      <c r="G11" s="26">
        <f t="shared" ref="G11:H11" si="22">INT((C11*16)+0.5)</f>
        <v>8</v>
      </c>
      <c r="H11" s="26">
        <f t="shared" si="22"/>
        <v>85</v>
      </c>
      <c r="I11" s="26">
        <f t="shared" ref="I11:J11" si="23">G11+128</f>
        <v>136</v>
      </c>
      <c r="J11" s="26">
        <f t="shared" si="23"/>
        <v>213</v>
      </c>
      <c r="K11" s="26">
        <f t="shared" si="6"/>
        <v>54664</v>
      </c>
      <c r="O11" s="24">
        <v>0.0</v>
      </c>
      <c r="P11" s="24">
        <v>1.0</v>
      </c>
      <c r="Q11" s="24">
        <v>2.0</v>
      </c>
      <c r="R11" s="24">
        <v>3.0</v>
      </c>
      <c r="S11" s="24">
        <v>4.0</v>
      </c>
      <c r="T11" s="24">
        <v>5.0</v>
      </c>
      <c r="U11" s="24">
        <v>6.0</v>
      </c>
      <c r="V11" s="24">
        <v>7.0</v>
      </c>
      <c r="W11" s="24">
        <v>8.0</v>
      </c>
      <c r="X11" s="24">
        <v>9.0</v>
      </c>
      <c r="Y11" s="24">
        <v>10.0</v>
      </c>
      <c r="Z11" s="24">
        <v>11.0</v>
      </c>
      <c r="AA11" s="24">
        <v>12.0</v>
      </c>
      <c r="AB11" s="24">
        <v>13.0</v>
      </c>
      <c r="AC11" s="24">
        <v>14.0</v>
      </c>
      <c r="AD11" s="24">
        <v>15.0</v>
      </c>
      <c r="AF11" s="5"/>
      <c r="AG11" s="5"/>
      <c r="AH11" s="5"/>
      <c r="AI11" s="5"/>
      <c r="AJ11" s="5"/>
      <c r="AK11" s="5"/>
      <c r="AL11" s="5"/>
      <c r="AM11" s="5"/>
      <c r="AN11" s="20"/>
      <c r="AO11" s="1" t="b">
        <f t="shared" si="7"/>
        <v>1</v>
      </c>
      <c r="AP11" s="5"/>
      <c r="AQ11" s="5"/>
      <c r="AR11" s="5"/>
    </row>
    <row r="12">
      <c r="A12" s="24" t="s">
        <v>15</v>
      </c>
      <c r="B12" s="24">
        <v>10.0</v>
      </c>
      <c r="C12" s="25">
        <f>-half_width + (cell_width * B12) + half_cell_width</f>
        <v>0.78125</v>
      </c>
      <c r="D12" s="25">
        <f>half_height+half_cell_height</f>
        <v>5.3125</v>
      </c>
      <c r="E12" s="3">
        <v>10.0</v>
      </c>
      <c r="F12" s="26" t="str">
        <f t="shared" si="3"/>
        <v>Top10</v>
      </c>
      <c r="G12" s="26">
        <f t="shared" ref="G12:H12" si="24">INT((C12*16)+0.5)</f>
        <v>13</v>
      </c>
      <c r="H12" s="26">
        <f t="shared" si="24"/>
        <v>85</v>
      </c>
      <c r="I12" s="26">
        <f t="shared" ref="I12:J12" si="25">G12+128</f>
        <v>141</v>
      </c>
      <c r="J12" s="26">
        <f t="shared" si="25"/>
        <v>213</v>
      </c>
      <c r="K12" s="26">
        <f t="shared" si="6"/>
        <v>54669</v>
      </c>
      <c r="M12" s="27" t="s">
        <v>22</v>
      </c>
      <c r="N12" s="27">
        <v>15.0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9">
        <v>0.0</v>
      </c>
      <c r="AF12" s="3"/>
      <c r="AG12" s="3"/>
      <c r="AH12" s="3"/>
      <c r="AI12" s="3"/>
      <c r="AJ12" s="3"/>
      <c r="AK12" s="3"/>
      <c r="AL12" s="3"/>
      <c r="AM12" s="3"/>
      <c r="AN12" s="18"/>
      <c r="AO12" s="1" t="b">
        <f t="shared" si="7"/>
        <v>1</v>
      </c>
      <c r="AP12" s="3"/>
      <c r="AQ12" s="3"/>
      <c r="AR12" s="3"/>
    </row>
    <row r="13">
      <c r="A13" s="24" t="s">
        <v>15</v>
      </c>
      <c r="B13" s="24">
        <v>11.0</v>
      </c>
      <c r="C13" s="25">
        <f>-half_width + (cell_width * B13) + half_cell_width</f>
        <v>1.09375</v>
      </c>
      <c r="D13" s="25">
        <f>half_height+half_cell_height</f>
        <v>5.3125</v>
      </c>
      <c r="E13" s="3">
        <v>11.0</v>
      </c>
      <c r="F13" s="26" t="str">
        <f t="shared" si="3"/>
        <v>Top11</v>
      </c>
      <c r="G13" s="26">
        <f t="shared" ref="G13:H13" si="26">INT((C13*16)+0.5)</f>
        <v>18</v>
      </c>
      <c r="H13" s="26">
        <f t="shared" si="26"/>
        <v>85</v>
      </c>
      <c r="I13" s="26">
        <f t="shared" ref="I13:J13" si="27">G13+128</f>
        <v>146</v>
      </c>
      <c r="J13" s="26">
        <f t="shared" si="27"/>
        <v>213</v>
      </c>
      <c r="K13" s="26">
        <f t="shared" si="6"/>
        <v>54674</v>
      </c>
      <c r="N13" s="27">
        <v>14.0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9">
        <v>1.0</v>
      </c>
      <c r="AF13" s="3"/>
      <c r="AG13" s="3"/>
      <c r="AH13" s="3"/>
      <c r="AI13" s="3"/>
      <c r="AJ13" s="3"/>
      <c r="AK13" s="3"/>
      <c r="AL13" s="3"/>
      <c r="AM13" s="3"/>
      <c r="AN13" s="18"/>
      <c r="AO13" s="1" t="b">
        <f t="shared" si="7"/>
        <v>1</v>
      </c>
      <c r="AP13" s="3"/>
      <c r="AQ13" s="3"/>
      <c r="AR13" s="3"/>
    </row>
    <row r="14">
      <c r="A14" s="24" t="s">
        <v>15</v>
      </c>
      <c r="B14" s="24">
        <v>12.0</v>
      </c>
      <c r="C14" s="25">
        <f>-half_width + (cell_width * B14) + half_cell_width</f>
        <v>1.40625</v>
      </c>
      <c r="D14" s="25">
        <f>half_height+half_cell_height</f>
        <v>5.3125</v>
      </c>
      <c r="E14" s="3">
        <v>12.0</v>
      </c>
      <c r="F14" s="26" t="str">
        <f t="shared" si="3"/>
        <v>Top12</v>
      </c>
      <c r="G14" s="26">
        <f t="shared" ref="G14:H14" si="28">INT((C14*16)+0.5)</f>
        <v>23</v>
      </c>
      <c r="H14" s="26">
        <f t="shared" si="28"/>
        <v>85</v>
      </c>
      <c r="I14" s="26">
        <f t="shared" ref="I14:J14" si="29">G14+128</f>
        <v>151</v>
      </c>
      <c r="J14" s="26">
        <f t="shared" si="29"/>
        <v>213</v>
      </c>
      <c r="K14" s="26">
        <f t="shared" si="6"/>
        <v>54679</v>
      </c>
      <c r="N14" s="27">
        <v>13.0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9">
        <v>2.0</v>
      </c>
      <c r="AF14" s="3"/>
      <c r="AG14" s="3"/>
      <c r="AH14" s="3"/>
      <c r="AI14" s="3"/>
      <c r="AJ14" s="3"/>
      <c r="AK14" s="3"/>
      <c r="AL14" s="3"/>
      <c r="AM14" s="3"/>
      <c r="AN14" s="18"/>
      <c r="AO14" s="1" t="b">
        <f t="shared" si="7"/>
        <v>1</v>
      </c>
      <c r="AP14" s="3"/>
      <c r="AQ14" s="3"/>
      <c r="AR14" s="3"/>
    </row>
    <row r="15">
      <c r="A15" s="24" t="s">
        <v>15</v>
      </c>
      <c r="B15" s="24">
        <v>13.0</v>
      </c>
      <c r="C15" s="25">
        <f>-half_width + (cell_width * B15) + half_cell_width</f>
        <v>1.71875</v>
      </c>
      <c r="D15" s="25">
        <f>half_height+half_cell_height</f>
        <v>5.3125</v>
      </c>
      <c r="E15" s="3">
        <v>13.0</v>
      </c>
      <c r="F15" s="26" t="str">
        <f t="shared" si="3"/>
        <v>Top13</v>
      </c>
      <c r="G15" s="26">
        <f t="shared" ref="G15:H15" si="30">INT((C15*16)+0.5)</f>
        <v>28</v>
      </c>
      <c r="H15" s="26">
        <f t="shared" si="30"/>
        <v>85</v>
      </c>
      <c r="I15" s="26">
        <f t="shared" ref="I15:J15" si="31">G15+128</f>
        <v>156</v>
      </c>
      <c r="J15" s="26">
        <f t="shared" si="31"/>
        <v>213</v>
      </c>
      <c r="K15" s="26">
        <f t="shared" si="6"/>
        <v>54684</v>
      </c>
      <c r="N15" s="27">
        <v>12.0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9">
        <v>3.0</v>
      </c>
      <c r="AF15" s="3"/>
      <c r="AG15" s="3"/>
      <c r="AH15" s="3"/>
      <c r="AI15" s="3"/>
      <c r="AJ15" s="3"/>
      <c r="AK15" s="3"/>
      <c r="AL15" s="3"/>
      <c r="AM15" s="3"/>
      <c r="AN15" s="18"/>
      <c r="AO15" s="1" t="b">
        <f t="shared" si="7"/>
        <v>1</v>
      </c>
      <c r="AP15" s="3"/>
      <c r="AQ15" s="3"/>
      <c r="AR15" s="3"/>
    </row>
    <row r="16">
      <c r="A16" s="24" t="s">
        <v>15</v>
      </c>
      <c r="B16" s="24">
        <v>14.0</v>
      </c>
      <c r="C16" s="25">
        <f>-half_width + (cell_width * B16) + half_cell_width</f>
        <v>2.03125</v>
      </c>
      <c r="D16" s="25">
        <f>half_height+half_cell_height</f>
        <v>5.3125</v>
      </c>
      <c r="E16" s="3">
        <v>14.0</v>
      </c>
      <c r="F16" s="26" t="str">
        <f t="shared" si="3"/>
        <v>Top14</v>
      </c>
      <c r="G16" s="26">
        <f t="shared" ref="G16:H16" si="32">INT((C16*16)+0.5)</f>
        <v>33</v>
      </c>
      <c r="H16" s="26">
        <f t="shared" si="32"/>
        <v>85</v>
      </c>
      <c r="I16" s="26">
        <f t="shared" ref="I16:J16" si="33">G16+128</f>
        <v>161</v>
      </c>
      <c r="J16" s="26">
        <f t="shared" si="33"/>
        <v>213</v>
      </c>
      <c r="K16" s="26">
        <f t="shared" si="6"/>
        <v>54689</v>
      </c>
      <c r="N16" s="27">
        <v>11.0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9">
        <v>4.0</v>
      </c>
      <c r="AF16" s="3"/>
      <c r="AG16" s="3"/>
      <c r="AH16" s="3"/>
      <c r="AI16" s="3"/>
      <c r="AJ16" s="3"/>
      <c r="AK16" s="3"/>
      <c r="AL16" s="3"/>
      <c r="AM16" s="3"/>
      <c r="AN16" s="18"/>
      <c r="AO16" s="1" t="b">
        <f t="shared" si="7"/>
        <v>1</v>
      </c>
      <c r="AP16" s="3"/>
      <c r="AQ16" s="3"/>
      <c r="AR16" s="3"/>
    </row>
    <row r="17">
      <c r="A17" s="24" t="s">
        <v>15</v>
      </c>
      <c r="B17" s="24">
        <v>15.0</v>
      </c>
      <c r="C17" s="25">
        <f>-half_width + (cell_width * B17) + half_cell_width</f>
        <v>2.34375</v>
      </c>
      <c r="D17" s="25">
        <f>half_height+half_cell_height</f>
        <v>5.3125</v>
      </c>
      <c r="E17" s="3">
        <v>15.0</v>
      </c>
      <c r="F17" s="26" t="str">
        <f t="shared" si="3"/>
        <v>Top15</v>
      </c>
      <c r="G17" s="26">
        <f t="shared" ref="G17:H17" si="34">INT((C17*16)+0.5)</f>
        <v>38</v>
      </c>
      <c r="H17" s="26">
        <f t="shared" si="34"/>
        <v>85</v>
      </c>
      <c r="I17" s="26">
        <f t="shared" ref="I17:J17" si="35">G17+128</f>
        <v>166</v>
      </c>
      <c r="J17" s="26">
        <f t="shared" si="35"/>
        <v>213</v>
      </c>
      <c r="K17" s="26">
        <f t="shared" si="6"/>
        <v>54694</v>
      </c>
      <c r="N17" s="27">
        <v>10.0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9">
        <v>5.0</v>
      </c>
      <c r="AF17" s="3"/>
      <c r="AG17" s="3"/>
      <c r="AH17" s="3"/>
      <c r="AI17" s="3"/>
      <c r="AJ17" s="3"/>
      <c r="AK17" s="3"/>
      <c r="AL17" s="3"/>
      <c r="AM17" s="3"/>
      <c r="AN17" s="18"/>
      <c r="AO17" s="1" t="b">
        <f t="shared" si="7"/>
        <v>1</v>
      </c>
      <c r="AP17" s="3"/>
      <c r="AQ17" s="3"/>
      <c r="AR17" s="3"/>
    </row>
    <row r="18">
      <c r="A18" s="29" t="s">
        <v>23</v>
      </c>
      <c r="B18" s="29">
        <v>0.0</v>
      </c>
      <c r="C18" s="30">
        <f>half_width + half_cell_width</f>
        <v>2.65625</v>
      </c>
      <c r="D18" s="30">
        <f>half_height - (cell_height * B18) - half_cell_height</f>
        <v>4.6875</v>
      </c>
      <c r="E18" s="3">
        <v>16.0</v>
      </c>
      <c r="F18" s="26" t="str">
        <f t="shared" si="3"/>
        <v>Right0</v>
      </c>
      <c r="G18" s="26">
        <f t="shared" ref="G18:H18" si="36">INT((C18*16)+0.5)</f>
        <v>43</v>
      </c>
      <c r="H18" s="26">
        <f t="shared" si="36"/>
        <v>75</v>
      </c>
      <c r="I18" s="26">
        <f t="shared" ref="I18:J18" si="37">G18+128</f>
        <v>171</v>
      </c>
      <c r="J18" s="26">
        <f t="shared" si="37"/>
        <v>203</v>
      </c>
      <c r="K18" s="26">
        <f t="shared" si="6"/>
        <v>52139</v>
      </c>
      <c r="N18" s="27">
        <v>9.0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9">
        <v>6.0</v>
      </c>
      <c r="AF18" s="3"/>
      <c r="AG18" s="3"/>
      <c r="AH18" s="3"/>
      <c r="AI18" s="3"/>
      <c r="AJ18" s="3"/>
      <c r="AK18" s="3"/>
      <c r="AL18" s="3"/>
      <c r="AM18" s="3"/>
      <c r="AN18" s="18"/>
      <c r="AO18" s="1" t="b">
        <f t="shared" si="7"/>
        <v>1</v>
      </c>
      <c r="AP18" s="3"/>
      <c r="AQ18" s="3"/>
      <c r="AR18" s="3"/>
    </row>
    <row r="19">
      <c r="A19" s="29" t="s">
        <v>23</v>
      </c>
      <c r="B19" s="29">
        <v>1.0</v>
      </c>
      <c r="C19" s="30">
        <f>half_width + half_cell_width</f>
        <v>2.65625</v>
      </c>
      <c r="D19" s="30">
        <f>half_height - (cell_height * B19) - half_cell_height</f>
        <v>4.0625</v>
      </c>
      <c r="E19" s="3">
        <v>17.0</v>
      </c>
      <c r="F19" s="26" t="str">
        <f t="shared" si="3"/>
        <v>Right1</v>
      </c>
      <c r="G19" s="26">
        <f t="shared" ref="G19:H19" si="38">INT((C19*16)+0.5)</f>
        <v>43</v>
      </c>
      <c r="H19" s="26">
        <f t="shared" si="38"/>
        <v>65</v>
      </c>
      <c r="I19" s="26">
        <f t="shared" ref="I19:J19" si="39">G19+128</f>
        <v>171</v>
      </c>
      <c r="J19" s="26">
        <f t="shared" si="39"/>
        <v>193</v>
      </c>
      <c r="K19" s="26">
        <f t="shared" si="6"/>
        <v>49579</v>
      </c>
      <c r="N19" s="27">
        <v>8.0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9">
        <v>7.0</v>
      </c>
      <c r="AF19" s="3"/>
      <c r="AG19" s="3"/>
      <c r="AH19" s="3"/>
      <c r="AI19" s="3"/>
      <c r="AJ19" s="3"/>
      <c r="AK19" s="3"/>
      <c r="AL19" s="3"/>
      <c r="AM19" s="3"/>
      <c r="AN19" s="18"/>
      <c r="AO19" s="1" t="b">
        <f t="shared" si="7"/>
        <v>1</v>
      </c>
      <c r="AP19" s="3"/>
      <c r="AQ19" s="3"/>
      <c r="AR19" s="3"/>
    </row>
    <row r="20">
      <c r="A20" s="29" t="s">
        <v>23</v>
      </c>
      <c r="B20" s="29">
        <v>2.0</v>
      </c>
      <c r="C20" s="30">
        <f>half_width + half_cell_width</f>
        <v>2.65625</v>
      </c>
      <c r="D20" s="30">
        <f>half_height - (cell_height * B20) - half_cell_height</f>
        <v>3.4375</v>
      </c>
      <c r="E20" s="3">
        <v>18.0</v>
      </c>
      <c r="F20" s="26" t="str">
        <f t="shared" si="3"/>
        <v>Right2</v>
      </c>
      <c r="G20" s="26">
        <f t="shared" ref="G20:H20" si="40">INT((C20*16)+0.5)</f>
        <v>43</v>
      </c>
      <c r="H20" s="26">
        <f t="shared" si="40"/>
        <v>55</v>
      </c>
      <c r="I20" s="26">
        <f t="shared" ref="I20:J20" si="41">G20+128</f>
        <v>171</v>
      </c>
      <c r="J20" s="26">
        <f t="shared" si="41"/>
        <v>183</v>
      </c>
      <c r="K20" s="26">
        <f t="shared" si="6"/>
        <v>47019</v>
      </c>
      <c r="N20" s="27">
        <v>7.0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9">
        <v>8.0</v>
      </c>
      <c r="AF20" s="3"/>
      <c r="AG20" s="3"/>
      <c r="AH20" s="3"/>
      <c r="AI20" s="3"/>
      <c r="AJ20" s="3"/>
      <c r="AK20" s="3"/>
      <c r="AL20" s="3"/>
      <c r="AM20" s="3"/>
      <c r="AN20" s="18"/>
      <c r="AO20" s="1" t="b">
        <f t="shared" si="7"/>
        <v>1</v>
      </c>
      <c r="AP20" s="3"/>
      <c r="AQ20" s="3"/>
      <c r="AR20" s="3"/>
    </row>
    <row r="21">
      <c r="A21" s="29" t="s">
        <v>23</v>
      </c>
      <c r="B21" s="29">
        <v>3.0</v>
      </c>
      <c r="C21" s="30">
        <f>half_width + half_cell_width</f>
        <v>2.65625</v>
      </c>
      <c r="D21" s="30">
        <f>half_height - (cell_height * B21) - half_cell_height</f>
        <v>2.8125</v>
      </c>
      <c r="E21" s="3">
        <v>19.0</v>
      </c>
      <c r="F21" s="26" t="str">
        <f t="shared" si="3"/>
        <v>Right3</v>
      </c>
      <c r="G21" s="26">
        <f t="shared" ref="G21:H21" si="42">INT((C21*16)+0.5)</f>
        <v>43</v>
      </c>
      <c r="H21" s="26">
        <f t="shared" si="42"/>
        <v>45</v>
      </c>
      <c r="I21" s="26">
        <f t="shared" ref="I21:J21" si="43">G21+128</f>
        <v>171</v>
      </c>
      <c r="J21" s="26">
        <f t="shared" si="43"/>
        <v>173</v>
      </c>
      <c r="K21" s="26">
        <f t="shared" si="6"/>
        <v>44459</v>
      </c>
      <c r="N21" s="27">
        <v>6.0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9">
        <v>9.0</v>
      </c>
      <c r="AF21" s="3"/>
      <c r="AG21" s="3"/>
      <c r="AH21" s="3"/>
      <c r="AI21" s="3"/>
      <c r="AJ21" s="3"/>
      <c r="AK21" s="3"/>
      <c r="AL21" s="3"/>
      <c r="AM21" s="3"/>
      <c r="AN21" s="18"/>
      <c r="AO21" s="1" t="b">
        <f t="shared" si="7"/>
        <v>1</v>
      </c>
      <c r="AP21" s="3"/>
      <c r="AQ21" s="3"/>
      <c r="AR21" s="3"/>
    </row>
    <row r="22">
      <c r="A22" s="29" t="s">
        <v>23</v>
      </c>
      <c r="B22" s="29">
        <v>4.0</v>
      </c>
      <c r="C22" s="30">
        <f>half_width + half_cell_width</f>
        <v>2.65625</v>
      </c>
      <c r="D22" s="30">
        <f>half_height - (cell_height * B22) - half_cell_height</f>
        <v>2.1875</v>
      </c>
      <c r="E22" s="3">
        <v>20.0</v>
      </c>
      <c r="F22" s="26" t="str">
        <f t="shared" si="3"/>
        <v>Right4</v>
      </c>
      <c r="G22" s="26">
        <f t="shared" ref="G22:H22" si="44">INT((C22*16)+0.5)</f>
        <v>43</v>
      </c>
      <c r="H22" s="26">
        <f t="shared" si="44"/>
        <v>35</v>
      </c>
      <c r="I22" s="26">
        <f t="shared" ref="I22:J22" si="45">G22+128</f>
        <v>171</v>
      </c>
      <c r="J22" s="26">
        <f t="shared" si="45"/>
        <v>163</v>
      </c>
      <c r="K22" s="26">
        <f t="shared" si="6"/>
        <v>41899</v>
      </c>
      <c r="N22" s="27">
        <v>5.0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9">
        <v>10.0</v>
      </c>
      <c r="AF22" s="3"/>
      <c r="AG22" s="3"/>
      <c r="AH22" s="3"/>
      <c r="AI22" s="3"/>
      <c r="AJ22" s="3"/>
      <c r="AK22" s="3"/>
      <c r="AL22" s="3"/>
      <c r="AM22" s="3"/>
      <c r="AN22" s="18"/>
      <c r="AO22" s="1" t="b">
        <f t="shared" si="7"/>
        <v>1</v>
      </c>
      <c r="AP22" s="3"/>
      <c r="AQ22" s="3"/>
      <c r="AR22" s="3"/>
    </row>
    <row r="23">
      <c r="A23" s="29" t="s">
        <v>23</v>
      </c>
      <c r="B23" s="29">
        <v>5.0</v>
      </c>
      <c r="C23" s="30">
        <f>half_width + half_cell_width</f>
        <v>2.65625</v>
      </c>
      <c r="D23" s="30">
        <f>half_height - (cell_height * B23) - half_cell_height</f>
        <v>1.5625</v>
      </c>
      <c r="E23" s="3">
        <v>21.0</v>
      </c>
      <c r="F23" s="26" t="str">
        <f t="shared" si="3"/>
        <v>Right5</v>
      </c>
      <c r="G23" s="26">
        <f t="shared" ref="G23:H23" si="46">INT((C23*16)+0.5)</f>
        <v>43</v>
      </c>
      <c r="H23" s="26">
        <f t="shared" si="46"/>
        <v>25</v>
      </c>
      <c r="I23" s="26">
        <f t="shared" ref="I23:J23" si="47">G23+128</f>
        <v>171</v>
      </c>
      <c r="J23" s="26">
        <f t="shared" si="47"/>
        <v>153</v>
      </c>
      <c r="K23" s="26">
        <f t="shared" si="6"/>
        <v>39339</v>
      </c>
      <c r="N23" s="27">
        <v>4.0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9">
        <v>11.0</v>
      </c>
      <c r="AF23" s="3"/>
      <c r="AG23" s="3"/>
      <c r="AH23" s="3"/>
      <c r="AI23" s="3"/>
      <c r="AJ23" s="3"/>
      <c r="AK23" s="3"/>
      <c r="AL23" s="3"/>
      <c r="AM23" s="3"/>
      <c r="AN23" s="18"/>
      <c r="AO23" s="1" t="b">
        <f t="shared" si="7"/>
        <v>1</v>
      </c>
      <c r="AP23" s="3"/>
      <c r="AQ23" s="3"/>
      <c r="AR23" s="3"/>
    </row>
    <row r="24">
      <c r="A24" s="29" t="s">
        <v>23</v>
      </c>
      <c r="B24" s="29">
        <v>6.0</v>
      </c>
      <c r="C24" s="30">
        <f>half_width + half_cell_width</f>
        <v>2.65625</v>
      </c>
      <c r="D24" s="30">
        <f>half_height - (cell_height * B24) - half_cell_height</f>
        <v>0.9375</v>
      </c>
      <c r="E24" s="3">
        <v>22.0</v>
      </c>
      <c r="F24" s="26" t="str">
        <f t="shared" si="3"/>
        <v>Right6</v>
      </c>
      <c r="G24" s="26">
        <f t="shared" ref="G24:H24" si="48">INT((C24*16)+0.5)</f>
        <v>43</v>
      </c>
      <c r="H24" s="26">
        <f t="shared" si="48"/>
        <v>15</v>
      </c>
      <c r="I24" s="26">
        <f t="shared" ref="I24:J24" si="49">G24+128</f>
        <v>171</v>
      </c>
      <c r="J24" s="26">
        <f t="shared" si="49"/>
        <v>143</v>
      </c>
      <c r="K24" s="26">
        <f t="shared" si="6"/>
        <v>36779</v>
      </c>
      <c r="N24" s="27">
        <v>3.0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>
        <v>12.0</v>
      </c>
      <c r="AF24" s="3"/>
      <c r="AG24" s="3"/>
      <c r="AH24" s="3"/>
      <c r="AI24" s="3"/>
      <c r="AJ24" s="3"/>
      <c r="AK24" s="3"/>
      <c r="AL24" s="3"/>
      <c r="AM24" s="3"/>
      <c r="AN24" s="18"/>
      <c r="AO24" s="1" t="b">
        <f t="shared" si="7"/>
        <v>1</v>
      </c>
      <c r="AP24" s="3"/>
      <c r="AQ24" s="3"/>
      <c r="AR24" s="3"/>
    </row>
    <row r="25">
      <c r="A25" s="29" t="s">
        <v>23</v>
      </c>
      <c r="B25" s="29">
        <v>7.0</v>
      </c>
      <c r="C25" s="30">
        <f>half_width + half_cell_width</f>
        <v>2.65625</v>
      </c>
      <c r="D25" s="30">
        <f>half_height - (cell_height * B25) - half_cell_height</f>
        <v>0.3125</v>
      </c>
      <c r="E25" s="3">
        <v>23.0</v>
      </c>
      <c r="F25" s="26" t="str">
        <f t="shared" si="3"/>
        <v>Right7</v>
      </c>
      <c r="G25" s="26">
        <f t="shared" ref="G25:H25" si="50">INT((C25*16)+0.5)</f>
        <v>43</v>
      </c>
      <c r="H25" s="26">
        <f t="shared" si="50"/>
        <v>5</v>
      </c>
      <c r="I25" s="26">
        <f t="shared" ref="I25:J25" si="51">G25+128</f>
        <v>171</v>
      </c>
      <c r="J25" s="26">
        <f t="shared" si="51"/>
        <v>133</v>
      </c>
      <c r="K25" s="26">
        <f t="shared" si="6"/>
        <v>34219</v>
      </c>
      <c r="N25" s="27">
        <v>2.0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9">
        <v>13.0</v>
      </c>
      <c r="AF25" s="3"/>
      <c r="AG25" s="3"/>
      <c r="AH25" s="3"/>
      <c r="AI25" s="3"/>
      <c r="AJ25" s="3"/>
      <c r="AK25" s="3"/>
      <c r="AL25" s="3"/>
      <c r="AM25" s="3"/>
      <c r="AN25" s="18"/>
      <c r="AO25" s="1" t="b">
        <f t="shared" si="7"/>
        <v>1</v>
      </c>
      <c r="AP25" s="3"/>
      <c r="AQ25" s="3"/>
      <c r="AR25" s="3"/>
    </row>
    <row r="26">
      <c r="A26" s="29" t="s">
        <v>23</v>
      </c>
      <c r="B26" s="29">
        <v>8.0</v>
      </c>
      <c r="C26" s="30">
        <f>half_width + half_cell_width</f>
        <v>2.65625</v>
      </c>
      <c r="D26" s="30">
        <f>half_height - (cell_height * B26) - half_cell_height</f>
        <v>-0.3125</v>
      </c>
      <c r="E26" s="3">
        <v>24.0</v>
      </c>
      <c r="F26" s="26" t="str">
        <f t="shared" si="3"/>
        <v>Right8</v>
      </c>
      <c r="G26" s="26">
        <f t="shared" ref="G26:H26" si="52">INT((C26*16)+0.5)</f>
        <v>43</v>
      </c>
      <c r="H26" s="26">
        <f t="shared" si="52"/>
        <v>-5</v>
      </c>
      <c r="I26" s="26">
        <f t="shared" ref="I26:J26" si="53">G26+128</f>
        <v>171</v>
      </c>
      <c r="J26" s="26">
        <f t="shared" si="53"/>
        <v>123</v>
      </c>
      <c r="K26" s="26">
        <f t="shared" si="6"/>
        <v>31659</v>
      </c>
      <c r="N26" s="27">
        <v>1.0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9">
        <v>14.0</v>
      </c>
      <c r="AF26" s="3"/>
      <c r="AG26" s="3"/>
      <c r="AH26" s="3"/>
      <c r="AI26" s="3"/>
      <c r="AJ26" s="3"/>
      <c r="AK26" s="3"/>
      <c r="AL26" s="3"/>
      <c r="AM26" s="3"/>
      <c r="AN26" s="18"/>
      <c r="AO26" s="1" t="b">
        <f t="shared" si="7"/>
        <v>1</v>
      </c>
      <c r="AP26" s="3"/>
      <c r="AQ26" s="3"/>
      <c r="AR26" s="3"/>
    </row>
    <row r="27">
      <c r="A27" s="29" t="s">
        <v>23</v>
      </c>
      <c r="B27" s="29">
        <v>9.0</v>
      </c>
      <c r="C27" s="30">
        <f>half_width + half_cell_width</f>
        <v>2.65625</v>
      </c>
      <c r="D27" s="30">
        <f>half_height - (cell_height * B27) - half_cell_height</f>
        <v>-0.9375</v>
      </c>
      <c r="E27" s="3">
        <v>25.0</v>
      </c>
      <c r="F27" s="26" t="str">
        <f t="shared" si="3"/>
        <v>Right9</v>
      </c>
      <c r="G27" s="26">
        <f t="shared" ref="G27:H27" si="54">INT((C27*16)+0.5)</f>
        <v>43</v>
      </c>
      <c r="H27" s="26">
        <f t="shared" si="54"/>
        <v>-15</v>
      </c>
      <c r="I27" s="26">
        <f t="shared" ref="I27:J27" si="55">G27+128</f>
        <v>171</v>
      </c>
      <c r="J27" s="26">
        <f t="shared" si="55"/>
        <v>113</v>
      </c>
      <c r="K27" s="26">
        <f t="shared" si="6"/>
        <v>29099</v>
      </c>
      <c r="N27" s="27">
        <v>0.0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9">
        <v>15.0</v>
      </c>
      <c r="AF27" s="29" t="s">
        <v>23</v>
      </c>
      <c r="AG27" s="3"/>
      <c r="AH27" s="3"/>
      <c r="AI27" s="3"/>
      <c r="AJ27" s="3"/>
      <c r="AK27" s="3"/>
      <c r="AL27" s="3"/>
      <c r="AM27" s="3"/>
      <c r="AN27" s="18"/>
      <c r="AO27" s="1" t="b">
        <f t="shared" si="7"/>
        <v>1</v>
      </c>
      <c r="AP27" s="3"/>
      <c r="AQ27" s="3"/>
      <c r="AR27" s="3"/>
    </row>
    <row r="28">
      <c r="A28" s="29" t="s">
        <v>23</v>
      </c>
      <c r="B28" s="29">
        <v>10.0</v>
      </c>
      <c r="C28" s="30">
        <f>half_width + half_cell_width</f>
        <v>2.65625</v>
      </c>
      <c r="D28" s="30">
        <f>half_height - (cell_height * B28) - half_cell_height</f>
        <v>-1.5625</v>
      </c>
      <c r="E28" s="3">
        <v>26.0</v>
      </c>
      <c r="F28" s="26" t="str">
        <f t="shared" si="3"/>
        <v>Right10</v>
      </c>
      <c r="G28" s="26">
        <f t="shared" ref="G28:H28" si="56">INT((C28*16)+0.5)</f>
        <v>43</v>
      </c>
      <c r="H28" s="26">
        <f t="shared" si="56"/>
        <v>-25</v>
      </c>
      <c r="I28" s="26">
        <f t="shared" ref="I28:J28" si="57">G28+128</f>
        <v>171</v>
      </c>
      <c r="J28" s="26">
        <f t="shared" si="57"/>
        <v>103</v>
      </c>
      <c r="K28" s="26">
        <f t="shared" si="6"/>
        <v>26539</v>
      </c>
      <c r="O28" s="31">
        <v>15.0</v>
      </c>
      <c r="P28" s="31">
        <v>14.0</v>
      </c>
      <c r="Q28" s="31">
        <v>13.0</v>
      </c>
      <c r="R28" s="31">
        <v>12.0</v>
      </c>
      <c r="S28" s="31">
        <v>11.0</v>
      </c>
      <c r="T28" s="31">
        <v>10.0</v>
      </c>
      <c r="U28" s="31">
        <v>9.0</v>
      </c>
      <c r="V28" s="31">
        <v>8.0</v>
      </c>
      <c r="W28" s="31">
        <v>7.0</v>
      </c>
      <c r="X28" s="31">
        <v>6.0</v>
      </c>
      <c r="Y28" s="31">
        <v>5.0</v>
      </c>
      <c r="Z28" s="31">
        <v>4.0</v>
      </c>
      <c r="AA28" s="31">
        <v>3.0</v>
      </c>
      <c r="AB28" s="31">
        <v>2.0</v>
      </c>
      <c r="AC28" s="31">
        <v>1.0</v>
      </c>
      <c r="AD28" s="31">
        <v>0.0</v>
      </c>
      <c r="AF28" s="5"/>
      <c r="AG28" s="5"/>
      <c r="AH28" s="5"/>
      <c r="AI28" s="5"/>
      <c r="AJ28" s="5"/>
      <c r="AK28" s="5"/>
      <c r="AL28" s="5"/>
      <c r="AM28" s="5"/>
      <c r="AN28" s="20"/>
      <c r="AO28" s="1" t="b">
        <f t="shared" si="7"/>
        <v>1</v>
      </c>
      <c r="AP28" s="5"/>
      <c r="AQ28" s="5"/>
      <c r="AR28" s="5"/>
    </row>
    <row r="29">
      <c r="A29" s="29" t="s">
        <v>23</v>
      </c>
      <c r="B29" s="29">
        <v>11.0</v>
      </c>
      <c r="C29" s="30">
        <f>half_width + half_cell_width</f>
        <v>2.65625</v>
      </c>
      <c r="D29" s="30">
        <f>half_height - (cell_height * B29) - half_cell_height</f>
        <v>-2.1875</v>
      </c>
      <c r="E29" s="3">
        <v>27.0</v>
      </c>
      <c r="F29" s="26" t="str">
        <f t="shared" si="3"/>
        <v>Right11</v>
      </c>
      <c r="G29" s="26">
        <f t="shared" ref="G29:H29" si="58">INT((C29*16)+0.5)</f>
        <v>43</v>
      </c>
      <c r="H29" s="26">
        <f t="shared" si="58"/>
        <v>-35</v>
      </c>
      <c r="I29" s="26">
        <f t="shared" ref="I29:J29" si="59">G29+128</f>
        <v>171</v>
      </c>
      <c r="J29" s="26">
        <f t="shared" si="59"/>
        <v>93</v>
      </c>
      <c r="K29" s="26">
        <f t="shared" si="6"/>
        <v>23979</v>
      </c>
      <c r="O29" s="31" t="s">
        <v>26</v>
      </c>
      <c r="AF29" s="5"/>
      <c r="AG29" s="5"/>
      <c r="AH29" s="5"/>
      <c r="AI29" s="5"/>
      <c r="AJ29" s="5"/>
      <c r="AK29" s="5"/>
      <c r="AL29" s="5"/>
      <c r="AM29" s="5"/>
      <c r="AN29" s="20"/>
      <c r="AO29" s="1" t="b">
        <f t="shared" si="7"/>
        <v>1</v>
      </c>
      <c r="AP29" s="5"/>
      <c r="AQ29" s="5"/>
      <c r="AR29" s="5"/>
    </row>
    <row r="30">
      <c r="A30" s="29" t="s">
        <v>23</v>
      </c>
      <c r="B30" s="29">
        <v>12.0</v>
      </c>
      <c r="C30" s="30">
        <f>half_width + half_cell_width</f>
        <v>2.65625</v>
      </c>
      <c r="D30" s="30">
        <f>half_height - (cell_height * B30) - half_cell_height</f>
        <v>-2.8125</v>
      </c>
      <c r="E30" s="3">
        <v>28.0</v>
      </c>
      <c r="F30" s="26" t="str">
        <f t="shared" si="3"/>
        <v>Right12</v>
      </c>
      <c r="G30" s="26">
        <f t="shared" ref="G30:H30" si="60">INT((C30*16)+0.5)</f>
        <v>43</v>
      </c>
      <c r="H30" s="26">
        <f t="shared" si="60"/>
        <v>-45</v>
      </c>
      <c r="I30" s="26">
        <f t="shared" ref="I30:J30" si="61">G30+128</f>
        <v>171</v>
      </c>
      <c r="J30" s="26">
        <f t="shared" si="61"/>
        <v>83</v>
      </c>
      <c r="K30" s="26">
        <f t="shared" si="6"/>
        <v>21419</v>
      </c>
      <c r="AF30" s="5"/>
      <c r="AG30" s="5"/>
      <c r="AH30" s="5"/>
      <c r="AI30" s="5"/>
      <c r="AJ30" s="5"/>
      <c r="AK30" s="5"/>
      <c r="AL30" s="5"/>
      <c r="AM30" s="5"/>
      <c r="AN30" s="20"/>
      <c r="AO30" s="1" t="b">
        <f t="shared" si="7"/>
        <v>1</v>
      </c>
      <c r="AP30" s="5"/>
      <c r="AQ30" s="5"/>
      <c r="AR30" s="5"/>
    </row>
    <row r="31">
      <c r="A31" s="29" t="s">
        <v>23</v>
      </c>
      <c r="B31" s="29">
        <v>13.0</v>
      </c>
      <c r="C31" s="30">
        <f>half_width + half_cell_width</f>
        <v>2.65625</v>
      </c>
      <c r="D31" s="30">
        <f>half_height - (cell_height * B31) - half_cell_height</f>
        <v>-3.4375</v>
      </c>
      <c r="E31" s="3">
        <v>29.0</v>
      </c>
      <c r="F31" s="26" t="str">
        <f t="shared" si="3"/>
        <v>Right13</v>
      </c>
      <c r="G31" s="26">
        <f t="shared" ref="G31:H31" si="62">INT((C31*16)+0.5)</f>
        <v>43</v>
      </c>
      <c r="H31" s="26">
        <f t="shared" si="62"/>
        <v>-55</v>
      </c>
      <c r="I31" s="26">
        <f t="shared" ref="I31:J31" si="63">G31+128</f>
        <v>171</v>
      </c>
      <c r="J31" s="26">
        <f t="shared" si="63"/>
        <v>73</v>
      </c>
      <c r="K31" s="26">
        <f t="shared" si="6"/>
        <v>18859</v>
      </c>
      <c r="AF31" s="5"/>
      <c r="AG31" s="5"/>
      <c r="AH31" s="5"/>
      <c r="AI31" s="5"/>
      <c r="AJ31" s="5"/>
      <c r="AK31" s="5"/>
      <c r="AL31" s="5"/>
      <c r="AM31" s="5"/>
      <c r="AN31" s="20"/>
      <c r="AO31" s="1" t="b">
        <f t="shared" si="7"/>
        <v>1</v>
      </c>
      <c r="AP31" s="5"/>
      <c r="AQ31" s="5"/>
      <c r="AR31" s="5"/>
    </row>
    <row r="32">
      <c r="A32" s="29" t="s">
        <v>23</v>
      </c>
      <c r="B32" s="29">
        <v>14.0</v>
      </c>
      <c r="C32" s="30">
        <f>half_width + half_cell_width</f>
        <v>2.65625</v>
      </c>
      <c r="D32" s="30">
        <f>half_height - (cell_height * B32) - half_cell_height</f>
        <v>-4.0625</v>
      </c>
      <c r="E32" s="3">
        <v>30.0</v>
      </c>
      <c r="F32" s="26" t="str">
        <f t="shared" si="3"/>
        <v>Right14</v>
      </c>
      <c r="G32" s="26">
        <f t="shared" ref="G32:H32" si="64">INT((C32*16)+0.5)</f>
        <v>43</v>
      </c>
      <c r="H32" s="26">
        <f t="shared" si="64"/>
        <v>-65</v>
      </c>
      <c r="I32" s="26">
        <f t="shared" ref="I32:J32" si="65">G32+128</f>
        <v>171</v>
      </c>
      <c r="J32" s="26">
        <f t="shared" si="65"/>
        <v>63</v>
      </c>
      <c r="K32" s="26">
        <f t="shared" si="6"/>
        <v>16299</v>
      </c>
      <c r="AF32" s="5"/>
      <c r="AG32" s="5"/>
      <c r="AH32" s="5"/>
      <c r="AI32" s="5"/>
      <c r="AJ32" s="5"/>
      <c r="AK32" s="5"/>
      <c r="AL32" s="5"/>
      <c r="AM32" s="5"/>
      <c r="AN32" s="20"/>
      <c r="AO32" s="1" t="b">
        <f t="shared" si="7"/>
        <v>1</v>
      </c>
      <c r="AP32" s="5"/>
      <c r="AQ32" s="5"/>
      <c r="AR32" s="5"/>
    </row>
    <row r="33">
      <c r="A33" s="29" t="s">
        <v>23</v>
      </c>
      <c r="B33" s="29">
        <v>15.0</v>
      </c>
      <c r="C33" s="30">
        <f>half_width + half_cell_width</f>
        <v>2.65625</v>
      </c>
      <c r="D33" s="30">
        <f>half_height - (cell_height * B33) - half_cell_height</f>
        <v>-4.6875</v>
      </c>
      <c r="E33" s="3">
        <v>31.0</v>
      </c>
      <c r="F33" s="26" t="str">
        <f t="shared" si="3"/>
        <v>Right15</v>
      </c>
      <c r="G33" s="26">
        <f t="shared" ref="G33:H33" si="66">INT((C33*16)+0.5)</f>
        <v>43</v>
      </c>
      <c r="H33" s="26">
        <f t="shared" si="66"/>
        <v>-75</v>
      </c>
      <c r="I33" s="26">
        <f t="shared" ref="I33:J33" si="67">G33+128</f>
        <v>171</v>
      </c>
      <c r="J33" s="26">
        <f t="shared" si="67"/>
        <v>53</v>
      </c>
      <c r="K33" s="26">
        <f t="shared" si="6"/>
        <v>13739</v>
      </c>
      <c r="AF33" s="5"/>
      <c r="AG33" s="5"/>
      <c r="AH33" s="5"/>
      <c r="AI33" s="5"/>
      <c r="AJ33" s="5"/>
      <c r="AK33" s="5"/>
      <c r="AL33" s="5"/>
      <c r="AM33" s="5"/>
      <c r="AN33" s="20"/>
      <c r="AO33" s="1" t="b">
        <f t="shared" si="7"/>
        <v>1</v>
      </c>
      <c r="AP33" s="5"/>
      <c r="AQ33" s="5"/>
      <c r="AR33" s="5"/>
    </row>
    <row r="34">
      <c r="A34" s="31" t="s">
        <v>26</v>
      </c>
      <c r="B34" s="31">
        <v>0.0</v>
      </c>
      <c r="C34" s="32">
        <f>-half_width + (cell_width * B34) + half_cell_width</f>
        <v>-2.34375</v>
      </c>
      <c r="D34" s="32">
        <f>-half_height - half_cell_height</f>
        <v>-5.3125</v>
      </c>
      <c r="E34" s="3">
        <v>32.0</v>
      </c>
      <c r="F34" s="26" t="str">
        <f t="shared" si="3"/>
        <v>Bottom0</v>
      </c>
      <c r="G34" s="26">
        <f t="shared" ref="G34:H34" si="68">INT((C34*16)+0.5)</f>
        <v>-37</v>
      </c>
      <c r="H34" s="26">
        <f t="shared" si="68"/>
        <v>-85</v>
      </c>
      <c r="I34" s="26">
        <f t="shared" ref="I34:J34" si="69">G34+128</f>
        <v>91</v>
      </c>
      <c r="J34" s="26">
        <f t="shared" si="69"/>
        <v>43</v>
      </c>
      <c r="K34" s="26">
        <f t="shared" si="6"/>
        <v>11099</v>
      </c>
      <c r="AF34" s="5"/>
      <c r="AG34" s="5"/>
      <c r="AH34" s="5"/>
      <c r="AI34" s="5"/>
      <c r="AJ34" s="5"/>
      <c r="AK34" s="5"/>
      <c r="AL34" s="5"/>
      <c r="AM34" s="5"/>
      <c r="AN34" s="20"/>
      <c r="AO34" s="1" t="b">
        <f t="shared" si="7"/>
        <v>1</v>
      </c>
      <c r="AP34" s="5"/>
      <c r="AQ34" s="5"/>
      <c r="AR34" s="5"/>
    </row>
    <row r="35">
      <c r="A35" s="31" t="s">
        <v>26</v>
      </c>
      <c r="B35" s="31">
        <v>1.0</v>
      </c>
      <c r="C35" s="32">
        <f>-half_width + (cell_width * B35) + half_cell_width</f>
        <v>-2.03125</v>
      </c>
      <c r="D35" s="32">
        <f>-half_height - half_cell_height</f>
        <v>-5.3125</v>
      </c>
      <c r="E35" s="3">
        <v>33.0</v>
      </c>
      <c r="F35" s="26" t="str">
        <f t="shared" si="3"/>
        <v>Bottom1</v>
      </c>
      <c r="G35" s="26">
        <f t="shared" ref="G35:H35" si="70">INT((C35*16)+0.5)</f>
        <v>-32</v>
      </c>
      <c r="H35" s="26">
        <f t="shared" si="70"/>
        <v>-85</v>
      </c>
      <c r="I35" s="26">
        <f t="shared" ref="I35:J35" si="71">G35+128</f>
        <v>96</v>
      </c>
      <c r="J35" s="26">
        <f t="shared" si="71"/>
        <v>43</v>
      </c>
      <c r="K35" s="26">
        <f t="shared" si="6"/>
        <v>11104</v>
      </c>
      <c r="AF35" s="5"/>
      <c r="AG35" s="5"/>
      <c r="AH35" s="5"/>
      <c r="AI35" s="5"/>
      <c r="AJ35" s="5"/>
      <c r="AK35" s="5"/>
      <c r="AL35" s="5"/>
      <c r="AM35" s="5"/>
      <c r="AN35" s="20"/>
      <c r="AO35" s="1" t="b">
        <f t="shared" si="7"/>
        <v>1</v>
      </c>
      <c r="AP35" s="5"/>
      <c r="AQ35" s="5"/>
      <c r="AR35" s="5"/>
    </row>
    <row r="36">
      <c r="A36" s="31" t="s">
        <v>26</v>
      </c>
      <c r="B36" s="31">
        <v>2.0</v>
      </c>
      <c r="C36" s="32">
        <f>-half_width + (cell_width * B36) + half_cell_width</f>
        <v>-1.71875</v>
      </c>
      <c r="D36" s="32">
        <f>-half_height - half_cell_height</f>
        <v>-5.3125</v>
      </c>
      <c r="E36" s="3">
        <v>34.0</v>
      </c>
      <c r="F36" s="26" t="str">
        <f t="shared" si="3"/>
        <v>Bottom2</v>
      </c>
      <c r="G36" s="26">
        <f t="shared" ref="G36:H36" si="72">INT((C36*16)+0.5)</f>
        <v>-27</v>
      </c>
      <c r="H36" s="26">
        <f t="shared" si="72"/>
        <v>-85</v>
      </c>
      <c r="I36" s="26">
        <f t="shared" ref="I36:J36" si="73">G36+128</f>
        <v>101</v>
      </c>
      <c r="J36" s="26">
        <f t="shared" si="73"/>
        <v>43</v>
      </c>
      <c r="K36" s="26">
        <f t="shared" si="6"/>
        <v>11109</v>
      </c>
      <c r="AF36" s="5"/>
      <c r="AG36" s="5"/>
      <c r="AH36" s="5"/>
      <c r="AI36" s="5"/>
      <c r="AJ36" s="5"/>
      <c r="AK36" s="5"/>
      <c r="AL36" s="5"/>
      <c r="AM36" s="5"/>
      <c r="AN36" s="20"/>
      <c r="AO36" s="1" t="b">
        <f t="shared" si="7"/>
        <v>1</v>
      </c>
      <c r="AP36" s="5"/>
      <c r="AQ36" s="5"/>
      <c r="AR36" s="5"/>
    </row>
    <row r="37">
      <c r="A37" s="31" t="s">
        <v>26</v>
      </c>
      <c r="B37" s="31">
        <v>3.0</v>
      </c>
      <c r="C37" s="32">
        <f>-half_width + (cell_width * B37) + half_cell_width</f>
        <v>-1.40625</v>
      </c>
      <c r="D37" s="32">
        <f>-half_height - half_cell_height</f>
        <v>-5.3125</v>
      </c>
      <c r="E37" s="3">
        <v>35.0</v>
      </c>
      <c r="F37" s="26" t="str">
        <f t="shared" si="3"/>
        <v>Bottom3</v>
      </c>
      <c r="G37" s="26">
        <f t="shared" ref="G37:H37" si="74">INT((C37*16)+0.5)</f>
        <v>-22</v>
      </c>
      <c r="H37" s="26">
        <f t="shared" si="74"/>
        <v>-85</v>
      </c>
      <c r="I37" s="26">
        <f t="shared" ref="I37:J37" si="75">G37+128</f>
        <v>106</v>
      </c>
      <c r="J37" s="26">
        <f t="shared" si="75"/>
        <v>43</v>
      </c>
      <c r="K37" s="26">
        <f t="shared" si="6"/>
        <v>11114</v>
      </c>
      <c r="AF37" s="5"/>
      <c r="AG37" s="5"/>
      <c r="AH37" s="5"/>
      <c r="AI37" s="5"/>
      <c r="AJ37" s="5"/>
      <c r="AK37" s="5"/>
      <c r="AL37" s="5"/>
      <c r="AM37" s="5"/>
      <c r="AN37" s="20"/>
      <c r="AO37" s="1" t="b">
        <f t="shared" si="7"/>
        <v>1</v>
      </c>
      <c r="AP37" s="5"/>
      <c r="AQ37" s="5"/>
      <c r="AR37" s="5"/>
    </row>
    <row r="38">
      <c r="A38" s="31" t="s">
        <v>26</v>
      </c>
      <c r="B38" s="31">
        <v>4.0</v>
      </c>
      <c r="C38" s="32">
        <f>-half_width + (cell_width * B38) + half_cell_width</f>
        <v>-1.09375</v>
      </c>
      <c r="D38" s="32">
        <f>-half_height - half_cell_height</f>
        <v>-5.3125</v>
      </c>
      <c r="E38" s="3">
        <v>36.0</v>
      </c>
      <c r="F38" s="26" t="str">
        <f t="shared" si="3"/>
        <v>Bottom4</v>
      </c>
      <c r="G38" s="26">
        <f t="shared" ref="G38:H38" si="76">INT((C38*16)+0.5)</f>
        <v>-17</v>
      </c>
      <c r="H38" s="26">
        <f t="shared" si="76"/>
        <v>-85</v>
      </c>
      <c r="I38" s="26">
        <f t="shared" ref="I38:J38" si="77">G38+128</f>
        <v>111</v>
      </c>
      <c r="J38" s="26">
        <f t="shared" si="77"/>
        <v>43</v>
      </c>
      <c r="K38" s="26">
        <f t="shared" si="6"/>
        <v>11119</v>
      </c>
      <c r="AF38" s="5"/>
      <c r="AG38" s="5"/>
      <c r="AH38" s="5"/>
      <c r="AI38" s="5"/>
      <c r="AJ38" s="5"/>
      <c r="AK38" s="5"/>
      <c r="AL38" s="5"/>
      <c r="AM38" s="5"/>
      <c r="AN38" s="20"/>
      <c r="AO38" s="1" t="b">
        <f t="shared" si="7"/>
        <v>1</v>
      </c>
      <c r="AP38" s="5"/>
      <c r="AQ38" s="5"/>
      <c r="AR38" s="5"/>
    </row>
    <row r="39">
      <c r="A39" s="31" t="s">
        <v>26</v>
      </c>
      <c r="B39" s="31">
        <v>5.0</v>
      </c>
      <c r="C39" s="32">
        <f>-half_width + (cell_width * B39) + half_cell_width</f>
        <v>-0.78125</v>
      </c>
      <c r="D39" s="32">
        <f>-half_height - half_cell_height</f>
        <v>-5.3125</v>
      </c>
      <c r="E39" s="3">
        <v>37.0</v>
      </c>
      <c r="F39" s="26" t="str">
        <f t="shared" si="3"/>
        <v>Bottom5</v>
      </c>
      <c r="G39" s="26">
        <f t="shared" ref="G39:H39" si="78">INT((C39*16)+0.5)</f>
        <v>-12</v>
      </c>
      <c r="H39" s="26">
        <f t="shared" si="78"/>
        <v>-85</v>
      </c>
      <c r="I39" s="26">
        <f t="shared" ref="I39:J39" si="79">G39+128</f>
        <v>116</v>
      </c>
      <c r="J39" s="26">
        <f t="shared" si="79"/>
        <v>43</v>
      </c>
      <c r="K39" s="26">
        <f t="shared" si="6"/>
        <v>11124</v>
      </c>
      <c r="AF39" s="5"/>
      <c r="AG39" s="5"/>
      <c r="AH39" s="5"/>
      <c r="AI39" s="5"/>
      <c r="AJ39" s="5"/>
      <c r="AK39" s="5"/>
      <c r="AL39" s="5"/>
      <c r="AM39" s="5"/>
      <c r="AN39" s="20"/>
      <c r="AO39" s="1" t="b">
        <f t="shared" si="7"/>
        <v>1</v>
      </c>
      <c r="AP39" s="5"/>
      <c r="AQ39" s="5"/>
      <c r="AR39" s="5"/>
    </row>
    <row r="40">
      <c r="A40" s="31" t="s">
        <v>26</v>
      </c>
      <c r="B40" s="31">
        <v>6.0</v>
      </c>
      <c r="C40" s="32">
        <f>-half_width + (cell_width * B40) + half_cell_width</f>
        <v>-0.46875</v>
      </c>
      <c r="D40" s="32">
        <f>-half_height - half_cell_height</f>
        <v>-5.3125</v>
      </c>
      <c r="E40" s="3">
        <v>38.0</v>
      </c>
      <c r="F40" s="26" t="str">
        <f t="shared" si="3"/>
        <v>Bottom6</v>
      </c>
      <c r="G40" s="26">
        <f t="shared" ref="G40:H40" si="80">INT((C40*16)+0.5)</f>
        <v>-7</v>
      </c>
      <c r="H40" s="26">
        <f t="shared" si="80"/>
        <v>-85</v>
      </c>
      <c r="I40" s="26">
        <f t="shared" ref="I40:J40" si="81">G40+128</f>
        <v>121</v>
      </c>
      <c r="J40" s="26">
        <f t="shared" si="81"/>
        <v>43</v>
      </c>
      <c r="K40" s="26">
        <f t="shared" si="6"/>
        <v>11129</v>
      </c>
      <c r="AF40" s="5"/>
      <c r="AG40" s="5"/>
      <c r="AH40" s="5"/>
      <c r="AI40" s="5"/>
      <c r="AJ40" s="5"/>
      <c r="AK40" s="5"/>
      <c r="AL40" s="5"/>
      <c r="AM40" s="5"/>
      <c r="AN40" s="20"/>
      <c r="AO40" s="1" t="b">
        <f t="shared" si="7"/>
        <v>1</v>
      </c>
      <c r="AP40" s="5"/>
      <c r="AQ40" s="5"/>
      <c r="AR40" s="5"/>
    </row>
    <row r="41">
      <c r="A41" s="31" t="s">
        <v>26</v>
      </c>
      <c r="B41" s="31">
        <v>7.0</v>
      </c>
      <c r="C41" s="32">
        <f>-half_width + (cell_width * B41) + half_cell_width</f>
        <v>-0.15625</v>
      </c>
      <c r="D41" s="32">
        <f>-half_height - half_cell_height</f>
        <v>-5.3125</v>
      </c>
      <c r="E41" s="3">
        <v>39.0</v>
      </c>
      <c r="F41" s="26" t="str">
        <f t="shared" si="3"/>
        <v>Bottom7</v>
      </c>
      <c r="G41" s="26">
        <f t="shared" ref="G41:H41" si="82">INT((C41*16)+0.5)</f>
        <v>-2</v>
      </c>
      <c r="H41" s="26">
        <f t="shared" si="82"/>
        <v>-85</v>
      </c>
      <c r="I41" s="26">
        <f t="shared" ref="I41:J41" si="83">G41+128</f>
        <v>126</v>
      </c>
      <c r="J41" s="26">
        <f t="shared" si="83"/>
        <v>43</v>
      </c>
      <c r="K41" s="26">
        <f t="shared" si="6"/>
        <v>11134</v>
      </c>
      <c r="AF41" s="5"/>
      <c r="AG41" s="5"/>
      <c r="AH41" s="5"/>
      <c r="AI41" s="5"/>
      <c r="AJ41" s="5"/>
      <c r="AK41" s="5"/>
      <c r="AL41" s="5"/>
      <c r="AM41" s="5"/>
      <c r="AN41" s="20"/>
      <c r="AO41" s="1" t="b">
        <f t="shared" si="7"/>
        <v>1</v>
      </c>
      <c r="AP41" s="5"/>
      <c r="AQ41" s="5"/>
      <c r="AR41" s="5"/>
    </row>
    <row r="42">
      <c r="A42" s="31" t="s">
        <v>26</v>
      </c>
      <c r="B42" s="31">
        <v>8.0</v>
      </c>
      <c r="C42" s="32">
        <f>-half_width + (cell_width * B42) + half_cell_width</f>
        <v>0.15625</v>
      </c>
      <c r="D42" s="32">
        <f>-half_height - half_cell_height</f>
        <v>-5.3125</v>
      </c>
      <c r="E42" s="3">
        <v>40.0</v>
      </c>
      <c r="F42" s="26" t="str">
        <f t="shared" si="3"/>
        <v>Bottom8</v>
      </c>
      <c r="G42" s="26">
        <f t="shared" ref="G42:H42" si="84">INT((C42*16)+0.5)</f>
        <v>3</v>
      </c>
      <c r="H42" s="26">
        <f t="shared" si="84"/>
        <v>-85</v>
      </c>
      <c r="I42" s="26">
        <f t="shared" ref="I42:J42" si="85">G42+128</f>
        <v>131</v>
      </c>
      <c r="J42" s="26">
        <f t="shared" si="85"/>
        <v>43</v>
      </c>
      <c r="K42" s="26">
        <f t="shared" si="6"/>
        <v>11139</v>
      </c>
      <c r="AF42" s="5"/>
      <c r="AG42" s="5"/>
      <c r="AH42" s="5"/>
      <c r="AI42" s="5"/>
      <c r="AJ42" s="5"/>
      <c r="AK42" s="5"/>
      <c r="AL42" s="5"/>
      <c r="AM42" s="5"/>
      <c r="AN42" s="20"/>
      <c r="AO42" s="1" t="b">
        <f t="shared" si="7"/>
        <v>1</v>
      </c>
      <c r="AP42" s="5"/>
      <c r="AQ42" s="5"/>
      <c r="AR42" s="5"/>
    </row>
    <row r="43">
      <c r="A43" s="31" t="s">
        <v>26</v>
      </c>
      <c r="B43" s="31">
        <v>9.0</v>
      </c>
      <c r="C43" s="32">
        <f>-half_width + (cell_width * B43) + half_cell_width</f>
        <v>0.46875</v>
      </c>
      <c r="D43" s="32">
        <f>-half_height - half_cell_height</f>
        <v>-5.3125</v>
      </c>
      <c r="E43" s="3">
        <v>41.0</v>
      </c>
      <c r="F43" s="26" t="str">
        <f t="shared" si="3"/>
        <v>Bottom9</v>
      </c>
      <c r="G43" s="26">
        <f t="shared" ref="G43:H43" si="86">INT((C43*16)+0.5)</f>
        <v>8</v>
      </c>
      <c r="H43" s="26">
        <f t="shared" si="86"/>
        <v>-85</v>
      </c>
      <c r="I43" s="26">
        <f t="shared" ref="I43:J43" si="87">G43+128</f>
        <v>136</v>
      </c>
      <c r="J43" s="26">
        <f t="shared" si="87"/>
        <v>43</v>
      </c>
      <c r="K43" s="26">
        <f t="shared" si="6"/>
        <v>11144</v>
      </c>
      <c r="AF43" s="5"/>
      <c r="AG43" s="5"/>
      <c r="AH43" s="5"/>
      <c r="AI43" s="5"/>
      <c r="AJ43" s="5"/>
      <c r="AK43" s="5"/>
      <c r="AL43" s="5"/>
      <c r="AM43" s="5"/>
      <c r="AN43" s="20"/>
      <c r="AO43" s="1" t="b">
        <f t="shared" si="7"/>
        <v>1</v>
      </c>
      <c r="AP43" s="5"/>
      <c r="AQ43" s="5"/>
      <c r="AR43" s="5"/>
    </row>
    <row r="44">
      <c r="A44" s="31" t="s">
        <v>26</v>
      </c>
      <c r="B44" s="31">
        <v>10.0</v>
      </c>
      <c r="C44" s="32">
        <f>-half_width + (cell_width * B44) + half_cell_width</f>
        <v>0.78125</v>
      </c>
      <c r="D44" s="32">
        <f>-half_height - half_cell_height</f>
        <v>-5.3125</v>
      </c>
      <c r="E44" s="3">
        <v>42.0</v>
      </c>
      <c r="F44" s="26" t="str">
        <f t="shared" si="3"/>
        <v>Bottom10</v>
      </c>
      <c r="G44" s="26">
        <f t="shared" ref="G44:H44" si="88">INT((C44*16)+0.5)</f>
        <v>13</v>
      </c>
      <c r="H44" s="26">
        <f t="shared" si="88"/>
        <v>-85</v>
      </c>
      <c r="I44" s="26">
        <f t="shared" ref="I44:J44" si="89">G44+128</f>
        <v>141</v>
      </c>
      <c r="J44" s="26">
        <f t="shared" si="89"/>
        <v>43</v>
      </c>
      <c r="K44" s="26">
        <f t="shared" si="6"/>
        <v>11149</v>
      </c>
      <c r="AF44" s="5"/>
      <c r="AG44" s="5"/>
      <c r="AH44" s="5"/>
      <c r="AI44" s="5"/>
      <c r="AJ44" s="5"/>
      <c r="AK44" s="5"/>
      <c r="AL44" s="5"/>
      <c r="AM44" s="5"/>
      <c r="AN44" s="20"/>
      <c r="AO44" s="1" t="b">
        <f t="shared" si="7"/>
        <v>1</v>
      </c>
      <c r="AP44" s="5"/>
      <c r="AQ44" s="5"/>
      <c r="AR44" s="5"/>
    </row>
    <row r="45">
      <c r="A45" s="31" t="s">
        <v>26</v>
      </c>
      <c r="B45" s="31">
        <v>11.0</v>
      </c>
      <c r="C45" s="32">
        <f>-half_width + (cell_width * B45) + half_cell_width</f>
        <v>1.09375</v>
      </c>
      <c r="D45" s="32">
        <f>-half_height - half_cell_height</f>
        <v>-5.3125</v>
      </c>
      <c r="E45" s="3">
        <v>43.0</v>
      </c>
      <c r="F45" s="26" t="str">
        <f t="shared" si="3"/>
        <v>Bottom11</v>
      </c>
      <c r="G45" s="26">
        <f t="shared" ref="G45:H45" si="90">INT((C45*16)+0.5)</f>
        <v>18</v>
      </c>
      <c r="H45" s="26">
        <f t="shared" si="90"/>
        <v>-85</v>
      </c>
      <c r="I45" s="26">
        <f t="shared" ref="I45:J45" si="91">G45+128</f>
        <v>146</v>
      </c>
      <c r="J45" s="26">
        <f t="shared" si="91"/>
        <v>43</v>
      </c>
      <c r="K45" s="26">
        <f t="shared" si="6"/>
        <v>11154</v>
      </c>
      <c r="AF45" s="5"/>
      <c r="AG45" s="5"/>
      <c r="AH45" s="5"/>
      <c r="AI45" s="5"/>
      <c r="AJ45" s="5"/>
      <c r="AK45" s="5"/>
      <c r="AL45" s="5"/>
      <c r="AM45" s="5"/>
      <c r="AN45" s="20"/>
      <c r="AO45" s="1" t="b">
        <f t="shared" si="7"/>
        <v>1</v>
      </c>
      <c r="AP45" s="5"/>
      <c r="AQ45" s="5"/>
      <c r="AR45" s="5"/>
    </row>
    <row r="46">
      <c r="A46" s="31" t="s">
        <v>26</v>
      </c>
      <c r="B46" s="31">
        <v>12.0</v>
      </c>
      <c r="C46" s="32">
        <f>-half_width + (cell_width * B46) + half_cell_width</f>
        <v>1.40625</v>
      </c>
      <c r="D46" s="32">
        <f>-half_height - half_cell_height</f>
        <v>-5.3125</v>
      </c>
      <c r="E46" s="3">
        <v>44.0</v>
      </c>
      <c r="F46" s="26" t="str">
        <f t="shared" si="3"/>
        <v>Bottom12</v>
      </c>
      <c r="G46" s="26">
        <f t="shared" ref="G46:H46" si="92">INT((C46*16)+0.5)</f>
        <v>23</v>
      </c>
      <c r="H46" s="26">
        <f t="shared" si="92"/>
        <v>-85</v>
      </c>
      <c r="I46" s="26">
        <f t="shared" ref="I46:J46" si="93">G46+128</f>
        <v>151</v>
      </c>
      <c r="J46" s="26">
        <f t="shared" si="93"/>
        <v>43</v>
      </c>
      <c r="K46" s="26">
        <f t="shared" si="6"/>
        <v>11159</v>
      </c>
      <c r="AF46" s="5"/>
      <c r="AG46" s="5"/>
      <c r="AH46" s="5"/>
      <c r="AI46" s="5"/>
      <c r="AJ46" s="5"/>
      <c r="AK46" s="5"/>
      <c r="AL46" s="5"/>
      <c r="AM46" s="5"/>
      <c r="AN46" s="20"/>
      <c r="AO46" s="1" t="b">
        <f t="shared" si="7"/>
        <v>1</v>
      </c>
      <c r="AP46" s="5"/>
      <c r="AQ46" s="5"/>
      <c r="AR46" s="5"/>
    </row>
    <row r="47">
      <c r="A47" s="31" t="s">
        <v>26</v>
      </c>
      <c r="B47" s="31">
        <v>13.0</v>
      </c>
      <c r="C47" s="32">
        <f>-half_width + (cell_width * B47) + half_cell_width</f>
        <v>1.71875</v>
      </c>
      <c r="D47" s="32">
        <f>-half_height - half_cell_height</f>
        <v>-5.3125</v>
      </c>
      <c r="E47" s="3">
        <v>45.0</v>
      </c>
      <c r="F47" s="26" t="str">
        <f t="shared" si="3"/>
        <v>Bottom13</v>
      </c>
      <c r="G47" s="26">
        <f t="shared" ref="G47:H47" si="94">INT((C47*16)+0.5)</f>
        <v>28</v>
      </c>
      <c r="H47" s="26">
        <f t="shared" si="94"/>
        <v>-85</v>
      </c>
      <c r="I47" s="26">
        <f t="shared" ref="I47:J47" si="95">G47+128</f>
        <v>156</v>
      </c>
      <c r="J47" s="26">
        <f t="shared" si="95"/>
        <v>43</v>
      </c>
      <c r="K47" s="26">
        <f t="shared" si="6"/>
        <v>11164</v>
      </c>
      <c r="AF47" s="5"/>
      <c r="AG47" s="5"/>
      <c r="AH47" s="5"/>
      <c r="AI47" s="5"/>
      <c r="AJ47" s="5"/>
      <c r="AK47" s="5"/>
      <c r="AL47" s="5"/>
      <c r="AM47" s="5"/>
      <c r="AN47" s="20"/>
      <c r="AO47" s="1" t="b">
        <f t="shared" si="7"/>
        <v>1</v>
      </c>
      <c r="AP47" s="5"/>
      <c r="AQ47" s="5"/>
      <c r="AR47" s="5"/>
    </row>
    <row r="48">
      <c r="A48" s="31" t="s">
        <v>26</v>
      </c>
      <c r="B48" s="31">
        <v>14.0</v>
      </c>
      <c r="C48" s="32">
        <f>-half_width + (cell_width * B48) + half_cell_width</f>
        <v>2.03125</v>
      </c>
      <c r="D48" s="32">
        <f>-half_height - half_cell_height</f>
        <v>-5.3125</v>
      </c>
      <c r="E48" s="3">
        <v>46.0</v>
      </c>
      <c r="F48" s="26" t="str">
        <f t="shared" si="3"/>
        <v>Bottom14</v>
      </c>
      <c r="G48" s="26">
        <f t="shared" ref="G48:H48" si="96">INT((C48*16)+0.5)</f>
        <v>33</v>
      </c>
      <c r="H48" s="26">
        <f t="shared" si="96"/>
        <v>-85</v>
      </c>
      <c r="I48" s="26">
        <f t="shared" ref="I48:J48" si="97">G48+128</f>
        <v>161</v>
      </c>
      <c r="J48" s="26">
        <f t="shared" si="97"/>
        <v>43</v>
      </c>
      <c r="K48" s="26">
        <f t="shared" si="6"/>
        <v>11169</v>
      </c>
      <c r="AF48" s="5"/>
      <c r="AG48" s="5"/>
      <c r="AH48" s="5"/>
      <c r="AI48" s="5"/>
      <c r="AJ48" s="5"/>
      <c r="AK48" s="5"/>
      <c r="AL48" s="5"/>
      <c r="AM48" s="5"/>
      <c r="AN48" s="20"/>
      <c r="AO48" s="1" t="b">
        <f t="shared" si="7"/>
        <v>1</v>
      </c>
      <c r="AP48" s="5"/>
      <c r="AQ48" s="5"/>
      <c r="AR48" s="5"/>
    </row>
    <row r="49">
      <c r="A49" s="31" t="s">
        <v>26</v>
      </c>
      <c r="B49" s="31">
        <v>15.0</v>
      </c>
      <c r="C49" s="32">
        <f>-half_width + (cell_width * B49) + half_cell_width</f>
        <v>2.34375</v>
      </c>
      <c r="D49" s="32">
        <f>-half_height - half_cell_height</f>
        <v>-5.3125</v>
      </c>
      <c r="E49" s="3">
        <v>47.0</v>
      </c>
      <c r="F49" s="26" t="str">
        <f t="shared" si="3"/>
        <v>Bottom15</v>
      </c>
      <c r="G49" s="26">
        <f t="shared" ref="G49:H49" si="98">INT((C49*16)+0.5)</f>
        <v>38</v>
      </c>
      <c r="H49" s="26">
        <f t="shared" si="98"/>
        <v>-85</v>
      </c>
      <c r="I49" s="26">
        <f t="shared" ref="I49:J49" si="99">G49+128</f>
        <v>166</v>
      </c>
      <c r="J49" s="26">
        <f t="shared" si="99"/>
        <v>43</v>
      </c>
      <c r="K49" s="26">
        <f t="shared" si="6"/>
        <v>11174</v>
      </c>
      <c r="AF49" s="5"/>
      <c r="AG49" s="5"/>
      <c r="AH49" s="5"/>
      <c r="AI49" s="5"/>
      <c r="AJ49" s="5"/>
      <c r="AK49" s="5"/>
      <c r="AL49" s="5"/>
      <c r="AM49" s="5"/>
      <c r="AN49" s="20"/>
      <c r="AO49" s="1" t="b">
        <f t="shared" si="7"/>
        <v>1</v>
      </c>
      <c r="AP49" s="5"/>
      <c r="AQ49" s="5"/>
      <c r="AR49" s="5"/>
    </row>
    <row r="50">
      <c r="A50" s="27" t="s">
        <v>22</v>
      </c>
      <c r="B50" s="27">
        <v>0.0</v>
      </c>
      <c r="C50" s="33">
        <f>-half_width - half_cell_width</f>
        <v>-2.65625</v>
      </c>
      <c r="D50" s="33">
        <f>-half_height + (cell_height*B50) + half_cell_height</f>
        <v>-4.6875</v>
      </c>
      <c r="E50" s="3">
        <v>48.0</v>
      </c>
      <c r="F50" s="26" t="str">
        <f t="shared" si="3"/>
        <v>Left0</v>
      </c>
      <c r="G50" s="26">
        <f t="shared" ref="G50:H50" si="100">INT((C50*16)+0.5)</f>
        <v>-42</v>
      </c>
      <c r="H50" s="26">
        <f t="shared" si="100"/>
        <v>-75</v>
      </c>
      <c r="I50" s="26">
        <f t="shared" ref="I50:J50" si="101">G50+128</f>
        <v>86</v>
      </c>
      <c r="J50" s="26">
        <f t="shared" si="101"/>
        <v>53</v>
      </c>
      <c r="K50" s="26">
        <f t="shared" si="6"/>
        <v>13654</v>
      </c>
      <c r="AF50" s="5"/>
      <c r="AG50" s="5"/>
      <c r="AH50" s="5"/>
      <c r="AI50" s="5"/>
      <c r="AJ50" s="5"/>
      <c r="AK50" s="5"/>
      <c r="AL50" s="5"/>
      <c r="AM50" s="5"/>
      <c r="AN50" s="20"/>
      <c r="AO50" s="1" t="b">
        <f t="shared" si="7"/>
        <v>1</v>
      </c>
      <c r="AP50" s="5"/>
      <c r="AQ50" s="5"/>
      <c r="AR50" s="5"/>
    </row>
    <row r="51">
      <c r="A51" s="27" t="s">
        <v>22</v>
      </c>
      <c r="B51" s="27">
        <v>1.0</v>
      </c>
      <c r="C51" s="33">
        <f>-half_width - half_cell_width</f>
        <v>-2.65625</v>
      </c>
      <c r="D51" s="33">
        <f>-half_height + (cell_height*B51) + half_cell_height</f>
        <v>-4.0625</v>
      </c>
      <c r="E51" s="3">
        <v>49.0</v>
      </c>
      <c r="F51" s="26" t="str">
        <f t="shared" si="3"/>
        <v>Left1</v>
      </c>
      <c r="G51" s="26">
        <f t="shared" ref="G51:H51" si="102">INT((C51*16)+0.5)</f>
        <v>-42</v>
      </c>
      <c r="H51" s="26">
        <f t="shared" si="102"/>
        <v>-65</v>
      </c>
      <c r="I51" s="26">
        <f t="shared" ref="I51:J51" si="103">G51+128</f>
        <v>86</v>
      </c>
      <c r="J51" s="26">
        <f t="shared" si="103"/>
        <v>63</v>
      </c>
      <c r="K51" s="26">
        <f t="shared" si="6"/>
        <v>16214</v>
      </c>
      <c r="AF51" s="5"/>
      <c r="AG51" s="5"/>
      <c r="AH51" s="5"/>
      <c r="AI51" s="5"/>
      <c r="AJ51" s="5"/>
      <c r="AK51" s="5"/>
      <c r="AL51" s="5"/>
      <c r="AM51" s="5"/>
      <c r="AN51" s="20"/>
      <c r="AO51" s="1" t="b">
        <f t="shared" si="7"/>
        <v>1</v>
      </c>
      <c r="AP51" s="5"/>
      <c r="AQ51" s="5"/>
      <c r="AR51" s="5"/>
    </row>
    <row r="52">
      <c r="A52" s="27" t="s">
        <v>22</v>
      </c>
      <c r="B52" s="27">
        <v>2.0</v>
      </c>
      <c r="C52" s="33">
        <f>-half_width - half_cell_width</f>
        <v>-2.65625</v>
      </c>
      <c r="D52" s="33">
        <f>-half_height + (cell_height*B52) + half_cell_height</f>
        <v>-3.4375</v>
      </c>
      <c r="E52" s="3">
        <v>50.0</v>
      </c>
      <c r="F52" s="26" t="str">
        <f t="shared" si="3"/>
        <v>Left2</v>
      </c>
      <c r="G52" s="26">
        <f t="shared" ref="G52:H52" si="104">INT((C52*16)+0.5)</f>
        <v>-42</v>
      </c>
      <c r="H52" s="26">
        <f t="shared" si="104"/>
        <v>-55</v>
      </c>
      <c r="I52" s="26">
        <f t="shared" ref="I52:J52" si="105">G52+128</f>
        <v>86</v>
      </c>
      <c r="J52" s="26">
        <f t="shared" si="105"/>
        <v>73</v>
      </c>
      <c r="K52" s="26">
        <f t="shared" si="6"/>
        <v>18774</v>
      </c>
      <c r="AF52" s="5"/>
      <c r="AG52" s="5"/>
      <c r="AH52" s="5"/>
      <c r="AI52" s="5"/>
      <c r="AJ52" s="5"/>
      <c r="AK52" s="5"/>
      <c r="AL52" s="5"/>
      <c r="AM52" s="5"/>
      <c r="AN52" s="20"/>
      <c r="AO52" s="1" t="b">
        <f t="shared" si="7"/>
        <v>1</v>
      </c>
      <c r="AP52" s="5"/>
      <c r="AQ52" s="5"/>
      <c r="AR52" s="5"/>
    </row>
    <row r="53">
      <c r="A53" s="27" t="s">
        <v>22</v>
      </c>
      <c r="B53" s="27">
        <v>3.0</v>
      </c>
      <c r="C53" s="33">
        <f>-half_width - half_cell_width</f>
        <v>-2.65625</v>
      </c>
      <c r="D53" s="33">
        <f>-half_height + (cell_height*B53) + half_cell_height</f>
        <v>-2.8125</v>
      </c>
      <c r="E53" s="3">
        <v>51.0</v>
      </c>
      <c r="F53" s="26" t="str">
        <f t="shared" si="3"/>
        <v>Left3</v>
      </c>
      <c r="G53" s="26">
        <f t="shared" ref="G53:H53" si="106">INT((C53*16)+0.5)</f>
        <v>-42</v>
      </c>
      <c r="H53" s="26">
        <f t="shared" si="106"/>
        <v>-45</v>
      </c>
      <c r="I53" s="26">
        <f t="shared" ref="I53:J53" si="107">G53+128</f>
        <v>86</v>
      </c>
      <c r="J53" s="26">
        <f t="shared" si="107"/>
        <v>83</v>
      </c>
      <c r="K53" s="26">
        <f t="shared" si="6"/>
        <v>21334</v>
      </c>
      <c r="AF53" s="5"/>
      <c r="AG53" s="5"/>
      <c r="AH53" s="5"/>
      <c r="AI53" s="5"/>
      <c r="AJ53" s="5"/>
      <c r="AK53" s="5"/>
      <c r="AL53" s="5"/>
      <c r="AM53" s="5"/>
      <c r="AN53" s="20"/>
      <c r="AO53" s="1" t="b">
        <f t="shared" si="7"/>
        <v>1</v>
      </c>
      <c r="AP53" s="5"/>
      <c r="AQ53" s="5"/>
      <c r="AR53" s="5"/>
    </row>
    <row r="54">
      <c r="A54" s="27" t="s">
        <v>22</v>
      </c>
      <c r="B54" s="27">
        <v>4.0</v>
      </c>
      <c r="C54" s="33">
        <f>-half_width - half_cell_width</f>
        <v>-2.65625</v>
      </c>
      <c r="D54" s="33">
        <f>-half_height + (cell_height*B54) + half_cell_height</f>
        <v>-2.1875</v>
      </c>
      <c r="E54" s="3">
        <v>52.0</v>
      </c>
      <c r="F54" s="26" t="str">
        <f t="shared" si="3"/>
        <v>Left4</v>
      </c>
      <c r="G54" s="26">
        <f t="shared" ref="G54:H54" si="108">INT((C54*16)+0.5)</f>
        <v>-42</v>
      </c>
      <c r="H54" s="26">
        <f t="shared" si="108"/>
        <v>-35</v>
      </c>
      <c r="I54" s="26">
        <f t="shared" ref="I54:J54" si="109">G54+128</f>
        <v>86</v>
      </c>
      <c r="J54" s="26">
        <f t="shared" si="109"/>
        <v>93</v>
      </c>
      <c r="K54" s="26">
        <f t="shared" si="6"/>
        <v>23894</v>
      </c>
      <c r="AF54" s="5"/>
      <c r="AG54" s="5"/>
      <c r="AH54" s="5"/>
      <c r="AI54" s="5"/>
      <c r="AJ54" s="5"/>
      <c r="AK54" s="5"/>
      <c r="AL54" s="5"/>
      <c r="AM54" s="5"/>
      <c r="AN54" s="20"/>
      <c r="AO54" s="1" t="b">
        <f t="shared" si="7"/>
        <v>1</v>
      </c>
      <c r="AP54" s="5"/>
      <c r="AQ54" s="5"/>
      <c r="AR54" s="5"/>
    </row>
    <row r="55">
      <c r="A55" s="27" t="s">
        <v>22</v>
      </c>
      <c r="B55" s="27">
        <v>5.0</v>
      </c>
      <c r="C55" s="33">
        <f>-half_width - half_cell_width</f>
        <v>-2.65625</v>
      </c>
      <c r="D55" s="33">
        <f>-half_height + (cell_height*B55) + half_cell_height</f>
        <v>-1.5625</v>
      </c>
      <c r="E55" s="3">
        <v>53.0</v>
      </c>
      <c r="F55" s="26" t="str">
        <f t="shared" si="3"/>
        <v>Left5</v>
      </c>
      <c r="G55" s="26">
        <f t="shared" ref="G55:H55" si="110">INT((C55*16)+0.5)</f>
        <v>-42</v>
      </c>
      <c r="H55" s="26">
        <f t="shared" si="110"/>
        <v>-25</v>
      </c>
      <c r="I55" s="26">
        <f t="shared" ref="I55:J55" si="111">G55+128</f>
        <v>86</v>
      </c>
      <c r="J55" s="26">
        <f t="shared" si="111"/>
        <v>103</v>
      </c>
      <c r="K55" s="26">
        <f t="shared" si="6"/>
        <v>26454</v>
      </c>
      <c r="AF55" s="5"/>
      <c r="AG55" s="5"/>
      <c r="AH55" s="5"/>
      <c r="AI55" s="5"/>
      <c r="AJ55" s="5"/>
      <c r="AK55" s="5"/>
      <c r="AL55" s="5"/>
      <c r="AM55" s="5"/>
      <c r="AN55" s="20"/>
      <c r="AO55" s="1" t="b">
        <f t="shared" si="7"/>
        <v>1</v>
      </c>
      <c r="AP55" s="5"/>
      <c r="AQ55" s="5"/>
      <c r="AR55" s="5"/>
    </row>
    <row r="56">
      <c r="A56" s="27" t="s">
        <v>22</v>
      </c>
      <c r="B56" s="27">
        <v>6.0</v>
      </c>
      <c r="C56" s="33">
        <f>-half_width - half_cell_width</f>
        <v>-2.65625</v>
      </c>
      <c r="D56" s="33">
        <f>-half_height + (cell_height*B56) + half_cell_height</f>
        <v>-0.9375</v>
      </c>
      <c r="E56" s="3">
        <v>54.0</v>
      </c>
      <c r="F56" s="26" t="str">
        <f t="shared" si="3"/>
        <v>Left6</v>
      </c>
      <c r="G56" s="26">
        <f t="shared" ref="G56:H56" si="112">INT((C56*16)+0.5)</f>
        <v>-42</v>
      </c>
      <c r="H56" s="26">
        <f t="shared" si="112"/>
        <v>-15</v>
      </c>
      <c r="I56" s="26">
        <f t="shared" ref="I56:J56" si="113">G56+128</f>
        <v>86</v>
      </c>
      <c r="J56" s="26">
        <f t="shared" si="113"/>
        <v>113</v>
      </c>
      <c r="K56" s="26">
        <f t="shared" si="6"/>
        <v>29014</v>
      </c>
      <c r="AF56" s="5"/>
      <c r="AG56" s="5"/>
      <c r="AH56" s="5"/>
      <c r="AI56" s="5"/>
      <c r="AJ56" s="5"/>
      <c r="AK56" s="5"/>
      <c r="AL56" s="5"/>
      <c r="AM56" s="5"/>
      <c r="AN56" s="20"/>
      <c r="AO56" s="1" t="b">
        <f t="shared" si="7"/>
        <v>1</v>
      </c>
      <c r="AP56" s="5"/>
      <c r="AQ56" s="5"/>
      <c r="AR56" s="5"/>
    </row>
    <row r="57">
      <c r="A57" s="27" t="s">
        <v>22</v>
      </c>
      <c r="B57" s="27">
        <v>7.0</v>
      </c>
      <c r="C57" s="33">
        <f>-half_width - half_cell_width</f>
        <v>-2.65625</v>
      </c>
      <c r="D57" s="33">
        <f>-half_height + (cell_height*B57) + half_cell_height</f>
        <v>-0.3125</v>
      </c>
      <c r="E57" s="3">
        <v>55.0</v>
      </c>
      <c r="F57" s="26" t="str">
        <f t="shared" si="3"/>
        <v>Left7</v>
      </c>
      <c r="G57" s="26">
        <f t="shared" ref="G57:H57" si="114">INT((C57*16)+0.5)</f>
        <v>-42</v>
      </c>
      <c r="H57" s="26">
        <f t="shared" si="114"/>
        <v>-5</v>
      </c>
      <c r="I57" s="26">
        <f t="shared" ref="I57:J57" si="115">G57+128</f>
        <v>86</v>
      </c>
      <c r="J57" s="26">
        <f t="shared" si="115"/>
        <v>123</v>
      </c>
      <c r="K57" s="26">
        <f t="shared" si="6"/>
        <v>31574</v>
      </c>
      <c r="AF57" s="5"/>
      <c r="AG57" s="5"/>
      <c r="AH57" s="5"/>
      <c r="AI57" s="5"/>
      <c r="AJ57" s="5"/>
      <c r="AK57" s="5"/>
      <c r="AL57" s="5"/>
      <c r="AM57" s="5"/>
      <c r="AN57" s="20"/>
      <c r="AO57" s="1" t="b">
        <f t="shared" si="7"/>
        <v>1</v>
      </c>
      <c r="AP57" s="5"/>
      <c r="AQ57" s="5"/>
      <c r="AR57" s="5"/>
    </row>
    <row r="58">
      <c r="A58" s="27" t="s">
        <v>22</v>
      </c>
      <c r="B58" s="27">
        <v>8.0</v>
      </c>
      <c r="C58" s="33">
        <f>-half_width - half_cell_width</f>
        <v>-2.65625</v>
      </c>
      <c r="D58" s="33">
        <f>-half_height + (cell_height*B58) + half_cell_height</f>
        <v>0.3125</v>
      </c>
      <c r="E58" s="3">
        <v>56.0</v>
      </c>
      <c r="F58" s="26" t="str">
        <f t="shared" si="3"/>
        <v>Left8</v>
      </c>
      <c r="G58" s="26">
        <f t="shared" ref="G58:H58" si="116">INT((C58*16)+0.5)</f>
        <v>-42</v>
      </c>
      <c r="H58" s="26">
        <f t="shared" si="116"/>
        <v>5</v>
      </c>
      <c r="I58" s="26">
        <f t="shared" ref="I58:J58" si="117">G58+128</f>
        <v>86</v>
      </c>
      <c r="J58" s="26">
        <f t="shared" si="117"/>
        <v>133</v>
      </c>
      <c r="K58" s="26">
        <f t="shared" si="6"/>
        <v>34134</v>
      </c>
      <c r="AF58" s="5"/>
      <c r="AG58" s="5"/>
      <c r="AH58" s="5"/>
      <c r="AI58" s="5"/>
      <c r="AJ58" s="5"/>
      <c r="AK58" s="5"/>
      <c r="AL58" s="5"/>
      <c r="AM58" s="5"/>
      <c r="AN58" s="20"/>
      <c r="AO58" s="1" t="b">
        <f t="shared" si="7"/>
        <v>1</v>
      </c>
      <c r="AP58" s="5"/>
      <c r="AQ58" s="5"/>
      <c r="AR58" s="5"/>
    </row>
    <row r="59">
      <c r="A59" s="27" t="s">
        <v>22</v>
      </c>
      <c r="B59" s="27">
        <v>9.0</v>
      </c>
      <c r="C59" s="33">
        <f>-half_width - half_cell_width</f>
        <v>-2.65625</v>
      </c>
      <c r="D59" s="33">
        <f>-half_height + (cell_height*B59) + half_cell_height</f>
        <v>0.9375</v>
      </c>
      <c r="E59" s="3">
        <v>57.0</v>
      </c>
      <c r="F59" s="26" t="str">
        <f t="shared" si="3"/>
        <v>Left9</v>
      </c>
      <c r="G59" s="26">
        <f t="shared" ref="G59:H59" si="118">INT((C59*16)+0.5)</f>
        <v>-42</v>
      </c>
      <c r="H59" s="26">
        <f t="shared" si="118"/>
        <v>15</v>
      </c>
      <c r="I59" s="26">
        <f t="shared" ref="I59:J59" si="119">G59+128</f>
        <v>86</v>
      </c>
      <c r="J59" s="26">
        <f t="shared" si="119"/>
        <v>143</v>
      </c>
      <c r="K59" s="26">
        <f t="shared" si="6"/>
        <v>36694</v>
      </c>
      <c r="AF59" s="5"/>
      <c r="AG59" s="5"/>
      <c r="AH59" s="5"/>
      <c r="AI59" s="5"/>
      <c r="AJ59" s="5"/>
      <c r="AK59" s="5"/>
      <c r="AL59" s="5"/>
      <c r="AM59" s="5"/>
      <c r="AN59" s="20"/>
      <c r="AO59" s="1" t="b">
        <f t="shared" si="7"/>
        <v>1</v>
      </c>
      <c r="AP59" s="5"/>
      <c r="AQ59" s="5"/>
      <c r="AR59" s="5"/>
    </row>
    <row r="60">
      <c r="A60" s="27" t="s">
        <v>22</v>
      </c>
      <c r="B60" s="27">
        <v>10.0</v>
      </c>
      <c r="C60" s="33">
        <f>-half_width - half_cell_width</f>
        <v>-2.65625</v>
      </c>
      <c r="D60" s="33">
        <f>-half_height + (cell_height*B60) + half_cell_height</f>
        <v>1.5625</v>
      </c>
      <c r="E60" s="3">
        <v>58.0</v>
      </c>
      <c r="F60" s="26" t="str">
        <f t="shared" si="3"/>
        <v>Left10</v>
      </c>
      <c r="G60" s="26">
        <f t="shared" ref="G60:H60" si="120">INT((C60*16)+0.5)</f>
        <v>-42</v>
      </c>
      <c r="H60" s="26">
        <f t="shared" si="120"/>
        <v>25</v>
      </c>
      <c r="I60" s="26">
        <f t="shared" ref="I60:J60" si="121">G60+128</f>
        <v>86</v>
      </c>
      <c r="J60" s="26">
        <f t="shared" si="121"/>
        <v>153</v>
      </c>
      <c r="K60" s="26">
        <f t="shared" si="6"/>
        <v>39254</v>
      </c>
      <c r="AF60" s="5"/>
      <c r="AG60" s="5"/>
      <c r="AH60" s="5"/>
      <c r="AI60" s="5"/>
      <c r="AJ60" s="5"/>
      <c r="AK60" s="5"/>
      <c r="AL60" s="5"/>
      <c r="AM60" s="5"/>
      <c r="AN60" s="20"/>
      <c r="AO60" s="1" t="b">
        <f t="shared" si="7"/>
        <v>1</v>
      </c>
      <c r="AP60" s="5"/>
      <c r="AQ60" s="5"/>
      <c r="AR60" s="5"/>
    </row>
    <row r="61">
      <c r="A61" s="27" t="s">
        <v>22</v>
      </c>
      <c r="B61" s="27">
        <v>11.0</v>
      </c>
      <c r="C61" s="33">
        <f>-half_width - half_cell_width</f>
        <v>-2.65625</v>
      </c>
      <c r="D61" s="33">
        <f>-half_height + (cell_height*B61) + half_cell_height</f>
        <v>2.1875</v>
      </c>
      <c r="E61" s="3">
        <v>59.0</v>
      </c>
      <c r="F61" s="26" t="str">
        <f t="shared" si="3"/>
        <v>Left11</v>
      </c>
      <c r="G61" s="26">
        <f t="shared" ref="G61:H61" si="122">INT((C61*16)+0.5)</f>
        <v>-42</v>
      </c>
      <c r="H61" s="26">
        <f t="shared" si="122"/>
        <v>35</v>
      </c>
      <c r="I61" s="26">
        <f t="shared" ref="I61:J61" si="123">G61+128</f>
        <v>86</v>
      </c>
      <c r="J61" s="26">
        <f t="shared" si="123"/>
        <v>163</v>
      </c>
      <c r="K61" s="26">
        <f t="shared" si="6"/>
        <v>41814</v>
      </c>
      <c r="AF61" s="5"/>
      <c r="AG61" s="5"/>
      <c r="AH61" s="5"/>
      <c r="AI61" s="5"/>
      <c r="AJ61" s="5"/>
      <c r="AK61" s="5"/>
      <c r="AL61" s="5"/>
      <c r="AM61" s="5"/>
      <c r="AN61" s="20"/>
      <c r="AO61" s="1" t="b">
        <f t="shared" si="7"/>
        <v>1</v>
      </c>
      <c r="AP61" s="5"/>
      <c r="AQ61" s="5"/>
      <c r="AR61" s="5"/>
    </row>
    <row r="62">
      <c r="A62" s="27" t="s">
        <v>22</v>
      </c>
      <c r="B62" s="27">
        <v>12.0</v>
      </c>
      <c r="C62" s="33">
        <f>-half_width - half_cell_width</f>
        <v>-2.65625</v>
      </c>
      <c r="D62" s="33">
        <f>-half_height + (cell_height*B62) + half_cell_height</f>
        <v>2.8125</v>
      </c>
      <c r="E62" s="3">
        <v>60.0</v>
      </c>
      <c r="F62" s="26" t="str">
        <f t="shared" si="3"/>
        <v>Left12</v>
      </c>
      <c r="G62" s="26">
        <f t="shared" ref="G62:H62" si="124">INT((C62*16)+0.5)</f>
        <v>-42</v>
      </c>
      <c r="H62" s="26">
        <f t="shared" si="124"/>
        <v>45</v>
      </c>
      <c r="I62" s="26">
        <f t="shared" ref="I62:J62" si="125">G62+128</f>
        <v>86</v>
      </c>
      <c r="J62" s="26">
        <f t="shared" si="125"/>
        <v>173</v>
      </c>
      <c r="K62" s="26">
        <f t="shared" si="6"/>
        <v>44374</v>
      </c>
      <c r="AF62" s="5"/>
      <c r="AG62" s="5"/>
      <c r="AH62" s="5"/>
      <c r="AI62" s="5"/>
      <c r="AJ62" s="5"/>
      <c r="AK62" s="5"/>
      <c r="AL62" s="5"/>
      <c r="AM62" s="5"/>
      <c r="AN62" s="20"/>
      <c r="AO62" s="1" t="b">
        <f t="shared" si="7"/>
        <v>1</v>
      </c>
      <c r="AP62" s="5"/>
      <c r="AQ62" s="5"/>
      <c r="AR62" s="5"/>
    </row>
    <row r="63">
      <c r="A63" s="27" t="s">
        <v>22</v>
      </c>
      <c r="B63" s="27">
        <v>13.0</v>
      </c>
      <c r="C63" s="33">
        <f>-half_width - half_cell_width</f>
        <v>-2.65625</v>
      </c>
      <c r="D63" s="33">
        <f>-half_height + (cell_height*B63) + half_cell_height</f>
        <v>3.4375</v>
      </c>
      <c r="E63" s="3">
        <v>61.0</v>
      </c>
      <c r="F63" s="26" t="str">
        <f t="shared" si="3"/>
        <v>Left13</v>
      </c>
      <c r="G63" s="26">
        <f t="shared" ref="G63:H63" si="126">INT((C63*16)+0.5)</f>
        <v>-42</v>
      </c>
      <c r="H63" s="26">
        <f t="shared" si="126"/>
        <v>55</v>
      </c>
      <c r="I63" s="26">
        <f t="shared" ref="I63:J63" si="127">G63+128</f>
        <v>86</v>
      </c>
      <c r="J63" s="26">
        <f t="shared" si="127"/>
        <v>183</v>
      </c>
      <c r="K63" s="26">
        <f t="shared" si="6"/>
        <v>46934</v>
      </c>
      <c r="AF63" s="5"/>
      <c r="AG63" s="5"/>
      <c r="AH63" s="5"/>
      <c r="AI63" s="5"/>
      <c r="AJ63" s="5"/>
      <c r="AK63" s="5"/>
      <c r="AL63" s="5"/>
      <c r="AM63" s="5"/>
      <c r="AN63" s="20"/>
      <c r="AO63" s="1" t="b">
        <f t="shared" si="7"/>
        <v>1</v>
      </c>
      <c r="AP63" s="5"/>
      <c r="AQ63" s="5"/>
      <c r="AR63" s="5"/>
    </row>
    <row r="64">
      <c r="A64" s="27" t="s">
        <v>22</v>
      </c>
      <c r="B64" s="27">
        <v>14.0</v>
      </c>
      <c r="C64" s="33">
        <f>-half_width - half_cell_width</f>
        <v>-2.65625</v>
      </c>
      <c r="D64" s="33">
        <f>-half_height + (cell_height*B64) + half_cell_height</f>
        <v>4.0625</v>
      </c>
      <c r="E64" s="3">
        <v>62.0</v>
      </c>
      <c r="F64" s="26" t="str">
        <f t="shared" si="3"/>
        <v>Left14</v>
      </c>
      <c r="G64" s="26">
        <f t="shared" ref="G64:H64" si="128">INT((C64*16)+0.5)</f>
        <v>-42</v>
      </c>
      <c r="H64" s="26">
        <f t="shared" si="128"/>
        <v>65</v>
      </c>
      <c r="I64" s="26">
        <f t="shared" ref="I64:J64" si="129">G64+128</f>
        <v>86</v>
      </c>
      <c r="J64" s="26">
        <f t="shared" si="129"/>
        <v>193</v>
      </c>
      <c r="K64" s="26">
        <f t="shared" si="6"/>
        <v>49494</v>
      </c>
      <c r="AF64" s="5"/>
      <c r="AG64" s="5"/>
      <c r="AH64" s="5"/>
      <c r="AI64" s="5"/>
      <c r="AJ64" s="5"/>
      <c r="AK64" s="5"/>
      <c r="AL64" s="5"/>
      <c r="AM64" s="5"/>
      <c r="AN64" s="20"/>
      <c r="AO64" s="1" t="b">
        <f t="shared" si="7"/>
        <v>1</v>
      </c>
      <c r="AP64" s="5"/>
      <c r="AQ64" s="5"/>
      <c r="AR64" s="5"/>
    </row>
    <row r="65">
      <c r="A65" s="27" t="s">
        <v>22</v>
      </c>
      <c r="B65" s="27">
        <v>15.0</v>
      </c>
      <c r="C65" s="33">
        <f>-half_width - half_cell_width</f>
        <v>-2.65625</v>
      </c>
      <c r="D65" s="33">
        <f>-half_height + (cell_height*B65) + half_cell_height</f>
        <v>4.6875</v>
      </c>
      <c r="E65" s="3">
        <v>63.0</v>
      </c>
      <c r="F65" s="26" t="str">
        <f t="shared" si="3"/>
        <v>Left15</v>
      </c>
      <c r="G65" s="26">
        <f t="shared" ref="G65:H65" si="130">INT((C65*16)+0.5)</f>
        <v>-42</v>
      </c>
      <c r="H65" s="26">
        <f t="shared" si="130"/>
        <v>75</v>
      </c>
      <c r="I65" s="26">
        <f t="shared" ref="I65:J65" si="131">G65+128</f>
        <v>86</v>
      </c>
      <c r="J65" s="26">
        <f t="shared" si="131"/>
        <v>203</v>
      </c>
      <c r="K65" s="26">
        <f t="shared" si="6"/>
        <v>52054</v>
      </c>
      <c r="AF65" s="5"/>
      <c r="AG65" s="5"/>
      <c r="AH65" s="5"/>
      <c r="AI65" s="5"/>
      <c r="AJ65" s="5"/>
      <c r="AK65" s="5"/>
      <c r="AL65" s="5"/>
      <c r="AM65" s="5"/>
      <c r="AN65" s="20"/>
      <c r="AO65" s="1" t="b">
        <f t="shared" si="7"/>
        <v>1</v>
      </c>
      <c r="AP65" s="5"/>
      <c r="AQ65" s="5"/>
      <c r="AR65" s="5"/>
    </row>
    <row r="66">
      <c r="A66" s="34" t="s">
        <v>50</v>
      </c>
      <c r="B66" s="34">
        <v>0.0</v>
      </c>
      <c r="C66" s="35"/>
      <c r="D66" s="35"/>
      <c r="E66" s="3">
        <v>64.0</v>
      </c>
      <c r="F66" s="26" t="str">
        <f t="shared" si="3"/>
        <v>Enemy0</v>
      </c>
      <c r="G66" s="12"/>
      <c r="H66" s="12"/>
      <c r="I66" s="12"/>
      <c r="J66" s="12"/>
      <c r="K66" s="12"/>
      <c r="AF66" s="5"/>
      <c r="AG66" s="5"/>
      <c r="AH66" s="5"/>
      <c r="AI66" s="5"/>
      <c r="AJ66" s="5"/>
      <c r="AK66" s="5"/>
      <c r="AL66" s="5"/>
      <c r="AM66" s="5"/>
      <c r="AN66" s="20"/>
      <c r="AO66" s="1" t="b">
        <f t="shared" si="7"/>
        <v>0</v>
      </c>
      <c r="AP66" s="5"/>
      <c r="AQ66" s="5"/>
      <c r="AR66" s="5"/>
    </row>
    <row r="67">
      <c r="A67" s="34" t="s">
        <v>50</v>
      </c>
      <c r="B67" s="34">
        <v>1.0</v>
      </c>
      <c r="C67" s="35"/>
      <c r="D67" s="35"/>
      <c r="E67" s="3">
        <v>65.0</v>
      </c>
      <c r="F67" s="26" t="str">
        <f t="shared" si="3"/>
        <v>Enemy1</v>
      </c>
      <c r="G67" s="12"/>
      <c r="H67" s="12"/>
      <c r="I67" s="12"/>
      <c r="J67" s="12"/>
      <c r="K67" s="12"/>
      <c r="AF67" s="5"/>
      <c r="AG67" s="5"/>
      <c r="AH67" s="5"/>
      <c r="AI67" s="5"/>
      <c r="AJ67" s="5"/>
      <c r="AK67" s="5"/>
      <c r="AL67" s="5"/>
      <c r="AM67" s="5"/>
      <c r="AN67" s="20"/>
      <c r="AO67" s="1" t="b">
        <f t="shared" si="7"/>
        <v>0</v>
      </c>
      <c r="AP67" s="5"/>
      <c r="AQ67" s="5"/>
      <c r="AR67" s="5"/>
    </row>
    <row r="68">
      <c r="A68" s="34" t="s">
        <v>50</v>
      </c>
      <c r="B68" s="34">
        <v>2.0</v>
      </c>
      <c r="C68" s="35"/>
      <c r="D68" s="35"/>
      <c r="E68" s="3">
        <v>66.0</v>
      </c>
      <c r="F68" s="26" t="str">
        <f t="shared" si="3"/>
        <v>Enemy2</v>
      </c>
      <c r="G68" s="12"/>
      <c r="H68" s="12"/>
      <c r="I68" s="12"/>
      <c r="J68" s="12"/>
      <c r="K68" s="12"/>
      <c r="AF68" s="5"/>
      <c r="AG68" s="5"/>
      <c r="AH68" s="5"/>
      <c r="AI68" s="5"/>
      <c r="AJ68" s="5"/>
      <c r="AK68" s="5"/>
      <c r="AL68" s="5"/>
      <c r="AM68" s="5"/>
      <c r="AN68" s="20"/>
      <c r="AO68" s="1" t="b">
        <f t="shared" si="7"/>
        <v>0</v>
      </c>
      <c r="AP68" s="5"/>
      <c r="AQ68" s="5"/>
      <c r="AR68" s="5"/>
    </row>
    <row r="69">
      <c r="A69" s="34" t="s">
        <v>50</v>
      </c>
      <c r="B69" s="34">
        <v>3.0</v>
      </c>
      <c r="C69" s="35"/>
      <c r="D69" s="35"/>
      <c r="E69" s="3">
        <v>67.0</v>
      </c>
      <c r="F69" s="26" t="str">
        <f t="shared" si="3"/>
        <v>Enemy3</v>
      </c>
      <c r="G69" s="12"/>
      <c r="H69" s="12"/>
      <c r="I69" s="12"/>
      <c r="J69" s="12"/>
      <c r="K69" s="12"/>
      <c r="AF69" s="5"/>
      <c r="AG69" s="5"/>
      <c r="AH69" s="5"/>
      <c r="AI69" s="5"/>
      <c r="AJ69" s="5"/>
      <c r="AK69" s="5"/>
      <c r="AL69" s="5"/>
      <c r="AM69" s="5"/>
      <c r="AN69" s="20"/>
      <c r="AO69" s="1" t="b">
        <f t="shared" si="7"/>
        <v>0</v>
      </c>
      <c r="AP69" s="5"/>
      <c r="AQ69" s="5"/>
      <c r="AR69" s="5"/>
    </row>
    <row r="70">
      <c r="A70" s="34" t="s">
        <v>50</v>
      </c>
      <c r="B70" s="34">
        <v>4.0</v>
      </c>
      <c r="C70" s="35"/>
      <c r="D70" s="35"/>
      <c r="E70" s="3">
        <v>68.0</v>
      </c>
      <c r="F70" s="26" t="str">
        <f t="shared" si="3"/>
        <v>Enemy4</v>
      </c>
      <c r="G70" s="12"/>
      <c r="H70" s="12"/>
      <c r="I70" s="12"/>
      <c r="J70" s="12"/>
      <c r="K70" s="12"/>
      <c r="AF70" s="5"/>
      <c r="AG70" s="5"/>
      <c r="AH70" s="5"/>
      <c r="AI70" s="5"/>
      <c r="AJ70" s="5"/>
      <c r="AK70" s="5"/>
      <c r="AL70" s="5"/>
      <c r="AM70" s="5"/>
      <c r="AN70" s="20"/>
      <c r="AO70" s="1" t="b">
        <f t="shared" si="7"/>
        <v>0</v>
      </c>
      <c r="AP70" s="5"/>
      <c r="AQ70" s="5"/>
      <c r="AR70" s="5"/>
    </row>
    <row r="71">
      <c r="A71" s="34" t="s">
        <v>50</v>
      </c>
      <c r="B71" s="34">
        <v>5.0</v>
      </c>
      <c r="C71" s="35"/>
      <c r="D71" s="35"/>
      <c r="E71" s="3">
        <v>69.0</v>
      </c>
      <c r="F71" s="26" t="str">
        <f t="shared" si="3"/>
        <v>Enemy5</v>
      </c>
      <c r="G71" s="12"/>
      <c r="H71" s="12"/>
      <c r="I71" s="12"/>
      <c r="J71" s="12"/>
      <c r="K71" s="12"/>
      <c r="AF71" s="5"/>
      <c r="AG71" s="5"/>
      <c r="AH71" s="5"/>
      <c r="AI71" s="5"/>
      <c r="AJ71" s="5"/>
      <c r="AK71" s="5"/>
      <c r="AL71" s="5"/>
      <c r="AM71" s="5"/>
      <c r="AN71" s="20"/>
      <c r="AO71" s="1" t="b">
        <f t="shared" si="7"/>
        <v>0</v>
      </c>
      <c r="AP71" s="5"/>
      <c r="AQ71" s="5"/>
      <c r="AR71" s="5"/>
    </row>
    <row r="72">
      <c r="A72" s="34" t="s">
        <v>50</v>
      </c>
      <c r="B72" s="34">
        <v>6.0</v>
      </c>
      <c r="C72" s="35"/>
      <c r="D72" s="35"/>
      <c r="E72" s="3">
        <v>70.0</v>
      </c>
      <c r="F72" s="26" t="str">
        <f t="shared" si="3"/>
        <v>Enemy6</v>
      </c>
      <c r="G72" s="12"/>
      <c r="H72" s="12"/>
      <c r="I72" s="12"/>
      <c r="J72" s="12"/>
      <c r="K72" s="12"/>
      <c r="AF72" s="5"/>
      <c r="AG72" s="5"/>
      <c r="AH72" s="5"/>
      <c r="AI72" s="5"/>
      <c r="AJ72" s="5"/>
      <c r="AK72" s="5"/>
      <c r="AL72" s="5"/>
      <c r="AM72" s="5"/>
      <c r="AN72" s="20"/>
      <c r="AO72" s="1" t="b">
        <f t="shared" si="7"/>
        <v>0</v>
      </c>
      <c r="AP72" s="5"/>
      <c r="AQ72" s="5"/>
      <c r="AR72" s="5"/>
    </row>
    <row r="73">
      <c r="A73" s="34" t="s">
        <v>50</v>
      </c>
      <c r="B73" s="34">
        <v>7.0</v>
      </c>
      <c r="C73" s="35"/>
      <c r="D73" s="35"/>
      <c r="E73" s="3">
        <v>71.0</v>
      </c>
      <c r="F73" s="26" t="str">
        <f t="shared" si="3"/>
        <v>Enemy7</v>
      </c>
      <c r="G73" s="12"/>
      <c r="H73" s="12"/>
      <c r="I73" s="12"/>
      <c r="J73" s="12"/>
      <c r="K73" s="12"/>
      <c r="AF73" s="5"/>
      <c r="AG73" s="5"/>
      <c r="AH73" s="5"/>
      <c r="AI73" s="5"/>
      <c r="AJ73" s="5"/>
      <c r="AK73" s="5"/>
      <c r="AL73" s="5"/>
      <c r="AM73" s="5"/>
      <c r="AN73" s="20"/>
      <c r="AO73" s="1" t="b">
        <f t="shared" si="7"/>
        <v>0</v>
      </c>
      <c r="AP73" s="5"/>
      <c r="AQ73" s="5"/>
      <c r="AR73" s="5"/>
    </row>
    <row r="74">
      <c r="A74" s="34" t="s">
        <v>50</v>
      </c>
      <c r="B74" s="34">
        <v>8.0</v>
      </c>
      <c r="C74" s="35"/>
      <c r="D74" s="35"/>
      <c r="E74" s="3">
        <v>72.0</v>
      </c>
      <c r="F74" s="26" t="str">
        <f t="shared" si="3"/>
        <v>Enemy8</v>
      </c>
      <c r="G74" s="12"/>
      <c r="H74" s="12"/>
      <c r="I74" s="12"/>
      <c r="J74" s="12"/>
      <c r="K74" s="12"/>
      <c r="AF74" s="5"/>
      <c r="AG74" s="5"/>
      <c r="AH74" s="5"/>
      <c r="AI74" s="5"/>
      <c r="AJ74" s="5"/>
      <c r="AK74" s="5"/>
      <c r="AL74" s="5"/>
      <c r="AM74" s="5"/>
      <c r="AN74" s="20"/>
      <c r="AO74" s="1" t="b">
        <f t="shared" si="7"/>
        <v>0</v>
      </c>
      <c r="AP74" s="5"/>
      <c r="AQ74" s="5"/>
      <c r="AR74" s="5"/>
    </row>
    <row r="75">
      <c r="A75" s="34" t="s">
        <v>50</v>
      </c>
      <c r="B75" s="34">
        <v>9.0</v>
      </c>
      <c r="C75" s="35"/>
      <c r="D75" s="35"/>
      <c r="E75" s="3">
        <v>73.0</v>
      </c>
      <c r="F75" s="26" t="str">
        <f t="shared" si="3"/>
        <v>Enemy9</v>
      </c>
      <c r="G75" s="12"/>
      <c r="H75" s="12"/>
      <c r="I75" s="12"/>
      <c r="J75" s="12"/>
      <c r="K75" s="12"/>
      <c r="AF75" s="5"/>
      <c r="AG75" s="5"/>
      <c r="AH75" s="5"/>
      <c r="AI75" s="5"/>
      <c r="AJ75" s="5"/>
      <c r="AK75" s="5"/>
      <c r="AL75" s="5"/>
      <c r="AM75" s="5"/>
      <c r="AN75" s="20"/>
      <c r="AO75" s="1" t="b">
        <f t="shared" si="7"/>
        <v>0</v>
      </c>
      <c r="AP75" s="5"/>
      <c r="AQ75" s="5"/>
      <c r="AR75" s="5"/>
    </row>
    <row r="76">
      <c r="A76" s="34" t="s">
        <v>50</v>
      </c>
      <c r="B76" s="34">
        <v>10.0</v>
      </c>
      <c r="C76" s="35"/>
      <c r="D76" s="35"/>
      <c r="E76" s="3">
        <v>74.0</v>
      </c>
      <c r="F76" s="26" t="str">
        <f t="shared" si="3"/>
        <v>Enemy10</v>
      </c>
      <c r="G76" s="12"/>
      <c r="H76" s="12"/>
      <c r="I76" s="12"/>
      <c r="J76" s="12"/>
      <c r="K76" s="12"/>
      <c r="AF76" s="5"/>
      <c r="AG76" s="5"/>
      <c r="AH76" s="5"/>
      <c r="AI76" s="5"/>
      <c r="AJ76" s="5"/>
      <c r="AK76" s="5"/>
      <c r="AL76" s="5"/>
      <c r="AM76" s="5"/>
      <c r="AN76" s="20"/>
      <c r="AO76" s="1" t="b">
        <f t="shared" si="7"/>
        <v>0</v>
      </c>
      <c r="AP76" s="5"/>
      <c r="AQ76" s="5"/>
      <c r="AR76" s="5"/>
    </row>
    <row r="77">
      <c r="A77" s="34" t="s">
        <v>50</v>
      </c>
      <c r="B77" s="34">
        <v>11.0</v>
      </c>
      <c r="C77" s="35"/>
      <c r="D77" s="35"/>
      <c r="E77" s="3">
        <v>75.0</v>
      </c>
      <c r="F77" s="26" t="str">
        <f t="shared" si="3"/>
        <v>Enemy11</v>
      </c>
      <c r="G77" s="12"/>
      <c r="H77" s="12"/>
      <c r="I77" s="12"/>
      <c r="J77" s="12"/>
      <c r="K77" s="12"/>
      <c r="AF77" s="5"/>
      <c r="AG77" s="5"/>
      <c r="AH77" s="5"/>
      <c r="AI77" s="5"/>
      <c r="AJ77" s="5"/>
      <c r="AK77" s="5"/>
      <c r="AL77" s="5"/>
      <c r="AM77" s="5"/>
      <c r="AN77" s="20"/>
      <c r="AO77" s="1" t="b">
        <f t="shared" si="7"/>
        <v>0</v>
      </c>
      <c r="AP77" s="5"/>
      <c r="AQ77" s="5"/>
      <c r="AR77" s="5"/>
    </row>
    <row r="78">
      <c r="A78" s="34" t="s">
        <v>50</v>
      </c>
      <c r="B78" s="34">
        <v>12.0</v>
      </c>
      <c r="C78" s="35"/>
      <c r="D78" s="35"/>
      <c r="E78" s="3">
        <v>76.0</v>
      </c>
      <c r="F78" s="26" t="str">
        <f t="shared" si="3"/>
        <v>Enemy12</v>
      </c>
      <c r="G78" s="12"/>
      <c r="H78" s="12"/>
      <c r="I78" s="12"/>
      <c r="J78" s="12"/>
      <c r="K78" s="12"/>
      <c r="AF78" s="5"/>
      <c r="AG78" s="5"/>
      <c r="AH78" s="5"/>
      <c r="AI78" s="5"/>
      <c r="AJ78" s="5"/>
      <c r="AK78" s="5"/>
      <c r="AL78" s="5"/>
      <c r="AM78" s="5"/>
      <c r="AN78" s="20"/>
      <c r="AO78" s="1" t="b">
        <f t="shared" si="7"/>
        <v>0</v>
      </c>
      <c r="AP78" s="5"/>
      <c r="AQ78" s="5"/>
      <c r="AR78" s="5"/>
    </row>
    <row r="79">
      <c r="A79" s="34" t="s">
        <v>50</v>
      </c>
      <c r="B79" s="34">
        <v>13.0</v>
      </c>
      <c r="C79" s="35"/>
      <c r="D79" s="35"/>
      <c r="E79" s="3">
        <v>77.0</v>
      </c>
      <c r="F79" s="26" t="str">
        <f t="shared" si="3"/>
        <v>Enemy13</v>
      </c>
      <c r="G79" s="12"/>
      <c r="H79" s="12"/>
      <c r="I79" s="12"/>
      <c r="J79" s="12"/>
      <c r="K79" s="12"/>
      <c r="AF79" s="5"/>
      <c r="AG79" s="5"/>
      <c r="AH79" s="5"/>
      <c r="AI79" s="5"/>
      <c r="AJ79" s="5"/>
      <c r="AK79" s="5"/>
      <c r="AL79" s="5"/>
      <c r="AM79" s="5"/>
      <c r="AN79" s="20"/>
      <c r="AO79" s="1" t="b">
        <f t="shared" si="7"/>
        <v>0</v>
      </c>
      <c r="AP79" s="5"/>
      <c r="AQ79" s="5"/>
      <c r="AR79" s="5"/>
    </row>
    <row r="80">
      <c r="A80" s="34" t="s">
        <v>50</v>
      </c>
      <c r="B80" s="34">
        <v>14.0</v>
      </c>
      <c r="C80" s="35"/>
      <c r="D80" s="35"/>
      <c r="E80" s="3">
        <v>78.0</v>
      </c>
      <c r="F80" s="26" t="str">
        <f t="shared" si="3"/>
        <v>Enemy14</v>
      </c>
      <c r="G80" s="12"/>
      <c r="H80" s="12"/>
      <c r="I80" s="12"/>
      <c r="J80" s="12"/>
      <c r="K80" s="12"/>
      <c r="AF80" s="5"/>
      <c r="AG80" s="5"/>
      <c r="AH80" s="5"/>
      <c r="AI80" s="5"/>
      <c r="AJ80" s="5"/>
      <c r="AK80" s="5"/>
      <c r="AL80" s="5"/>
      <c r="AM80" s="5"/>
      <c r="AN80" s="20"/>
      <c r="AO80" s="1" t="b">
        <f t="shared" si="7"/>
        <v>0</v>
      </c>
      <c r="AP80" s="5"/>
      <c r="AQ80" s="5"/>
      <c r="AR80" s="5"/>
    </row>
    <row r="81">
      <c r="A81" s="34" t="s">
        <v>50</v>
      </c>
      <c r="B81" s="34">
        <v>15.0</v>
      </c>
      <c r="C81" s="35"/>
      <c r="D81" s="35"/>
      <c r="E81" s="3">
        <v>79.0</v>
      </c>
      <c r="F81" s="26" t="str">
        <f t="shared" si="3"/>
        <v>Enemy15</v>
      </c>
      <c r="G81" s="12"/>
      <c r="H81" s="12"/>
      <c r="I81" s="12"/>
      <c r="J81" s="12"/>
      <c r="K81" s="12"/>
      <c r="AF81" s="5"/>
      <c r="AG81" s="5"/>
      <c r="AH81" s="5"/>
      <c r="AI81" s="5"/>
      <c r="AJ81" s="5"/>
      <c r="AK81" s="5"/>
      <c r="AL81" s="5"/>
      <c r="AM81" s="5"/>
      <c r="AN81" s="20"/>
      <c r="AO81" s="1" t="b">
        <f t="shared" si="7"/>
        <v>0</v>
      </c>
      <c r="AP81" s="5"/>
      <c r="AQ81" s="5"/>
      <c r="AR81" s="5"/>
    </row>
    <row r="82">
      <c r="A82" s="34" t="s">
        <v>50</v>
      </c>
      <c r="B82" s="34">
        <v>16.0</v>
      </c>
      <c r="C82" s="35"/>
      <c r="D82" s="35"/>
      <c r="E82" s="3">
        <v>80.0</v>
      </c>
      <c r="F82" s="26" t="str">
        <f t="shared" si="3"/>
        <v>Enemy16</v>
      </c>
      <c r="G82" s="12"/>
      <c r="H82" s="12"/>
      <c r="I82" s="12"/>
      <c r="J82" s="12"/>
      <c r="K82" s="12"/>
      <c r="AF82" s="5"/>
      <c r="AG82" s="5"/>
      <c r="AH82" s="5"/>
      <c r="AI82" s="5"/>
      <c r="AJ82" s="5"/>
      <c r="AK82" s="5"/>
      <c r="AL82" s="5"/>
      <c r="AM82" s="5"/>
      <c r="AN82" s="20"/>
      <c r="AO82" s="1" t="b">
        <f t="shared" si="7"/>
        <v>0</v>
      </c>
      <c r="AP82" s="5"/>
      <c r="AQ82" s="5"/>
      <c r="AR82" s="5"/>
    </row>
    <row r="83">
      <c r="A83" s="34" t="s">
        <v>50</v>
      </c>
      <c r="B83" s="34">
        <v>17.0</v>
      </c>
      <c r="C83" s="35"/>
      <c r="D83" s="35"/>
      <c r="E83" s="3">
        <v>81.0</v>
      </c>
      <c r="F83" s="26" t="str">
        <f t="shared" si="3"/>
        <v>Enemy17</v>
      </c>
      <c r="G83" s="12"/>
      <c r="H83" s="12"/>
      <c r="I83" s="12"/>
      <c r="J83" s="12"/>
      <c r="K83" s="12"/>
      <c r="AF83" s="5"/>
      <c r="AG83" s="5"/>
      <c r="AH83" s="5"/>
      <c r="AI83" s="5"/>
      <c r="AJ83" s="5"/>
      <c r="AK83" s="5"/>
      <c r="AL83" s="5"/>
      <c r="AM83" s="5"/>
      <c r="AN83" s="20"/>
      <c r="AO83" s="1" t="b">
        <f t="shared" si="7"/>
        <v>0</v>
      </c>
      <c r="AP83" s="5"/>
      <c r="AQ83" s="5"/>
      <c r="AR83" s="5"/>
    </row>
    <row r="84">
      <c r="A84" s="34" t="s">
        <v>50</v>
      </c>
      <c r="B84" s="34">
        <v>18.0</v>
      </c>
      <c r="C84" s="35"/>
      <c r="D84" s="35"/>
      <c r="E84" s="3">
        <v>82.0</v>
      </c>
      <c r="F84" s="26" t="str">
        <f t="shared" si="3"/>
        <v>Enemy18</v>
      </c>
      <c r="G84" s="12"/>
      <c r="H84" s="12"/>
      <c r="I84" s="12"/>
      <c r="J84" s="12"/>
      <c r="K84" s="12"/>
      <c r="AF84" s="5"/>
      <c r="AG84" s="5"/>
      <c r="AH84" s="5"/>
      <c r="AI84" s="5"/>
      <c r="AJ84" s="5"/>
      <c r="AK84" s="5"/>
      <c r="AL84" s="5"/>
      <c r="AM84" s="5"/>
      <c r="AN84" s="20"/>
      <c r="AO84" s="1" t="b">
        <f t="shared" si="7"/>
        <v>0</v>
      </c>
      <c r="AP84" s="5"/>
      <c r="AQ84" s="5"/>
      <c r="AR84" s="5"/>
    </row>
    <row r="85">
      <c r="A85" s="34" t="s">
        <v>50</v>
      </c>
      <c r="B85" s="34">
        <v>19.0</v>
      </c>
      <c r="C85" s="35"/>
      <c r="D85" s="35"/>
      <c r="E85" s="3">
        <v>83.0</v>
      </c>
      <c r="F85" s="26" t="str">
        <f t="shared" si="3"/>
        <v>Enemy19</v>
      </c>
      <c r="G85" s="12"/>
      <c r="H85" s="12"/>
      <c r="I85" s="12"/>
      <c r="J85" s="12"/>
      <c r="K85" s="12"/>
      <c r="AF85" s="5"/>
      <c r="AG85" s="5"/>
      <c r="AH85" s="5"/>
      <c r="AI85" s="5"/>
      <c r="AJ85" s="5"/>
      <c r="AK85" s="5"/>
      <c r="AL85" s="5"/>
      <c r="AM85" s="5"/>
      <c r="AN85" s="20"/>
      <c r="AO85" s="1" t="b">
        <f t="shared" si="7"/>
        <v>0</v>
      </c>
      <c r="AP85" s="5"/>
      <c r="AQ85" s="5"/>
      <c r="AR85" s="5"/>
    </row>
    <row r="86">
      <c r="A86" s="34" t="s">
        <v>50</v>
      </c>
      <c r="B86" s="34">
        <v>20.0</v>
      </c>
      <c r="C86" s="35"/>
      <c r="D86" s="35"/>
      <c r="E86" s="3">
        <v>84.0</v>
      </c>
      <c r="F86" s="26" t="str">
        <f t="shared" si="3"/>
        <v>Enemy20</v>
      </c>
      <c r="G86" s="12"/>
      <c r="H86" s="12"/>
      <c r="I86" s="12"/>
      <c r="J86" s="12"/>
      <c r="K86" s="12"/>
      <c r="AF86" s="5"/>
      <c r="AG86" s="5"/>
      <c r="AH86" s="5"/>
      <c r="AI86" s="5"/>
      <c r="AJ86" s="5"/>
      <c r="AK86" s="5"/>
      <c r="AL86" s="5"/>
      <c r="AM86" s="5"/>
      <c r="AN86" s="20"/>
      <c r="AO86" s="1" t="b">
        <f t="shared" si="7"/>
        <v>0</v>
      </c>
      <c r="AP86" s="5"/>
      <c r="AQ86" s="5"/>
      <c r="AR86" s="5"/>
    </row>
    <row r="87">
      <c r="A87" s="34" t="s">
        <v>50</v>
      </c>
      <c r="B87" s="34">
        <v>21.0</v>
      </c>
      <c r="C87" s="35"/>
      <c r="D87" s="35"/>
      <c r="E87" s="3">
        <v>85.0</v>
      </c>
      <c r="F87" s="26" t="str">
        <f t="shared" si="3"/>
        <v>Enemy21</v>
      </c>
      <c r="G87" s="12"/>
      <c r="H87" s="12"/>
      <c r="I87" s="12"/>
      <c r="J87" s="12"/>
      <c r="K87" s="12"/>
      <c r="AF87" s="5"/>
      <c r="AG87" s="5"/>
      <c r="AH87" s="5"/>
      <c r="AI87" s="5"/>
      <c r="AJ87" s="5"/>
      <c r="AK87" s="5"/>
      <c r="AL87" s="5"/>
      <c r="AM87" s="5"/>
      <c r="AN87" s="20"/>
      <c r="AO87" s="1" t="b">
        <f t="shared" si="7"/>
        <v>0</v>
      </c>
      <c r="AP87" s="5"/>
      <c r="AQ87" s="5"/>
      <c r="AR87" s="5"/>
    </row>
    <row r="88">
      <c r="A88" s="34" t="s">
        <v>50</v>
      </c>
      <c r="B88" s="34">
        <v>22.0</v>
      </c>
      <c r="C88" s="35"/>
      <c r="D88" s="35"/>
      <c r="E88" s="3">
        <v>86.0</v>
      </c>
      <c r="F88" s="26" t="str">
        <f t="shared" si="3"/>
        <v>Enemy22</v>
      </c>
      <c r="G88" s="12"/>
      <c r="H88" s="12"/>
      <c r="I88" s="12"/>
      <c r="J88" s="12"/>
      <c r="K88" s="12"/>
      <c r="AF88" s="5"/>
      <c r="AG88" s="5"/>
      <c r="AH88" s="5"/>
      <c r="AI88" s="5"/>
      <c r="AJ88" s="5"/>
      <c r="AK88" s="5"/>
      <c r="AL88" s="5"/>
      <c r="AM88" s="5"/>
      <c r="AN88" s="20"/>
      <c r="AO88" s="1" t="b">
        <f t="shared" si="7"/>
        <v>0</v>
      </c>
      <c r="AP88" s="5"/>
      <c r="AQ88" s="5"/>
      <c r="AR88" s="5"/>
    </row>
    <row r="89">
      <c r="A89" s="34" t="s">
        <v>50</v>
      </c>
      <c r="B89" s="34">
        <v>23.0</v>
      </c>
      <c r="C89" s="35"/>
      <c r="D89" s="35"/>
      <c r="E89" s="3">
        <v>87.0</v>
      </c>
      <c r="F89" s="26" t="str">
        <f t="shared" si="3"/>
        <v>Enemy23</v>
      </c>
      <c r="G89" s="12"/>
      <c r="H89" s="12"/>
      <c r="I89" s="12"/>
      <c r="J89" s="12"/>
      <c r="K89" s="12"/>
      <c r="AF89" s="5"/>
      <c r="AG89" s="5"/>
      <c r="AH89" s="5"/>
      <c r="AI89" s="5"/>
      <c r="AJ89" s="5"/>
      <c r="AK89" s="5"/>
      <c r="AL89" s="5"/>
      <c r="AM89" s="5"/>
      <c r="AN89" s="20"/>
      <c r="AO89" s="1" t="b">
        <f t="shared" si="7"/>
        <v>0</v>
      </c>
      <c r="AP89" s="5"/>
      <c r="AQ89" s="5"/>
      <c r="AR89" s="5"/>
    </row>
    <row r="90">
      <c r="A90" s="34" t="s">
        <v>50</v>
      </c>
      <c r="B90" s="34">
        <v>24.0</v>
      </c>
      <c r="C90" s="35"/>
      <c r="D90" s="35"/>
      <c r="E90" s="3">
        <v>88.0</v>
      </c>
      <c r="F90" s="26" t="str">
        <f t="shared" si="3"/>
        <v>Enemy24</v>
      </c>
      <c r="G90" s="12"/>
      <c r="H90" s="12"/>
      <c r="I90" s="12"/>
      <c r="J90" s="12"/>
      <c r="K90" s="12"/>
      <c r="AF90" s="5"/>
      <c r="AG90" s="5"/>
      <c r="AH90" s="5"/>
      <c r="AI90" s="5"/>
      <c r="AJ90" s="5"/>
      <c r="AK90" s="5"/>
      <c r="AL90" s="5"/>
      <c r="AM90" s="5"/>
      <c r="AN90" s="20"/>
      <c r="AO90" s="1" t="b">
        <f t="shared" si="7"/>
        <v>0</v>
      </c>
      <c r="AP90" s="5"/>
      <c r="AQ90" s="5"/>
      <c r="AR90" s="5"/>
    </row>
    <row r="91">
      <c r="A91" s="34" t="s">
        <v>50</v>
      </c>
      <c r="B91" s="34">
        <v>25.0</v>
      </c>
      <c r="C91" s="35"/>
      <c r="D91" s="35"/>
      <c r="E91" s="3">
        <v>89.0</v>
      </c>
      <c r="F91" s="26" t="str">
        <f t="shared" si="3"/>
        <v>Enemy25</v>
      </c>
      <c r="G91" s="12"/>
      <c r="H91" s="12"/>
      <c r="I91" s="12"/>
      <c r="J91" s="12"/>
      <c r="K91" s="12"/>
      <c r="AF91" s="5"/>
      <c r="AG91" s="5"/>
      <c r="AH91" s="5"/>
      <c r="AI91" s="5"/>
      <c r="AJ91" s="5"/>
      <c r="AK91" s="5"/>
      <c r="AL91" s="5"/>
      <c r="AM91" s="5"/>
      <c r="AN91" s="20"/>
      <c r="AO91" s="1" t="b">
        <f t="shared" si="7"/>
        <v>0</v>
      </c>
      <c r="AP91" s="5"/>
      <c r="AQ91" s="5"/>
      <c r="AR91" s="5"/>
    </row>
    <row r="92">
      <c r="A92" s="34" t="s">
        <v>50</v>
      </c>
      <c r="B92" s="34">
        <v>26.0</v>
      </c>
      <c r="C92" s="35"/>
      <c r="D92" s="35"/>
      <c r="E92" s="3">
        <v>90.0</v>
      </c>
      <c r="F92" s="26" t="str">
        <f t="shared" si="3"/>
        <v>Enemy26</v>
      </c>
      <c r="G92" s="12"/>
      <c r="H92" s="12"/>
      <c r="I92" s="12"/>
      <c r="J92" s="12"/>
      <c r="K92" s="12"/>
      <c r="AF92" s="5"/>
      <c r="AG92" s="5"/>
      <c r="AH92" s="5"/>
      <c r="AI92" s="5"/>
      <c r="AJ92" s="5"/>
      <c r="AK92" s="5"/>
      <c r="AL92" s="5"/>
      <c r="AM92" s="5"/>
      <c r="AN92" s="20"/>
      <c r="AO92" s="1" t="b">
        <f t="shared" si="7"/>
        <v>0</v>
      </c>
      <c r="AP92" s="5"/>
      <c r="AQ92" s="5"/>
      <c r="AR92" s="5"/>
    </row>
    <row r="93">
      <c r="A93" s="34" t="s">
        <v>50</v>
      </c>
      <c r="B93" s="34">
        <v>27.0</v>
      </c>
      <c r="C93" s="35"/>
      <c r="D93" s="35"/>
      <c r="E93" s="3">
        <v>91.0</v>
      </c>
      <c r="F93" s="26" t="str">
        <f t="shared" si="3"/>
        <v>Enemy27</v>
      </c>
      <c r="G93" s="12"/>
      <c r="H93" s="12"/>
      <c r="I93" s="12"/>
      <c r="J93" s="12"/>
      <c r="K93" s="12"/>
      <c r="AF93" s="5"/>
      <c r="AG93" s="5"/>
      <c r="AH93" s="5"/>
      <c r="AI93" s="5"/>
      <c r="AJ93" s="5"/>
      <c r="AK93" s="5"/>
      <c r="AL93" s="5"/>
      <c r="AM93" s="5"/>
      <c r="AN93" s="20"/>
      <c r="AO93" s="1" t="b">
        <f t="shared" si="7"/>
        <v>0</v>
      </c>
      <c r="AP93" s="5"/>
      <c r="AQ93" s="5"/>
      <c r="AR93" s="5"/>
    </row>
    <row r="94">
      <c r="A94" s="34" t="s">
        <v>50</v>
      </c>
      <c r="B94" s="34">
        <v>28.0</v>
      </c>
      <c r="C94" s="35"/>
      <c r="D94" s="35"/>
      <c r="E94" s="3">
        <v>92.0</v>
      </c>
      <c r="F94" s="26" t="str">
        <f t="shared" si="3"/>
        <v>Enemy28</v>
      </c>
      <c r="G94" s="12"/>
      <c r="H94" s="12"/>
      <c r="I94" s="12"/>
      <c r="J94" s="12"/>
      <c r="K94" s="12"/>
      <c r="AF94" s="5"/>
      <c r="AG94" s="5"/>
      <c r="AH94" s="5"/>
      <c r="AI94" s="5"/>
      <c r="AJ94" s="5"/>
      <c r="AK94" s="5"/>
      <c r="AL94" s="5"/>
      <c r="AM94" s="5"/>
      <c r="AN94" s="20"/>
      <c r="AO94" s="1" t="b">
        <f t="shared" si="7"/>
        <v>0</v>
      </c>
      <c r="AP94" s="5"/>
      <c r="AQ94" s="5"/>
      <c r="AR94" s="5"/>
    </row>
    <row r="95">
      <c r="A95" s="34" t="s">
        <v>50</v>
      </c>
      <c r="B95" s="34">
        <v>29.0</v>
      </c>
      <c r="C95" s="35"/>
      <c r="D95" s="35"/>
      <c r="E95" s="3">
        <v>93.0</v>
      </c>
      <c r="F95" s="26" t="str">
        <f t="shared" si="3"/>
        <v>Enemy29</v>
      </c>
      <c r="G95" s="12"/>
      <c r="H95" s="12"/>
      <c r="I95" s="12"/>
      <c r="J95" s="12"/>
      <c r="K95" s="12"/>
      <c r="AF95" s="5"/>
      <c r="AG95" s="5"/>
      <c r="AH95" s="5"/>
      <c r="AI95" s="5"/>
      <c r="AJ95" s="5"/>
      <c r="AK95" s="5"/>
      <c r="AL95" s="5"/>
      <c r="AM95" s="5"/>
      <c r="AN95" s="20"/>
      <c r="AO95" s="1" t="b">
        <f t="shared" si="7"/>
        <v>0</v>
      </c>
      <c r="AP95" s="5"/>
      <c r="AQ95" s="5"/>
      <c r="AR95" s="5"/>
    </row>
    <row r="96">
      <c r="A96" s="34" t="s">
        <v>50</v>
      </c>
      <c r="B96" s="34">
        <v>30.0</v>
      </c>
      <c r="C96" s="35"/>
      <c r="D96" s="35"/>
      <c r="E96" s="3">
        <v>94.0</v>
      </c>
      <c r="F96" s="26" t="str">
        <f t="shared" si="3"/>
        <v>Enemy30</v>
      </c>
      <c r="G96" s="12"/>
      <c r="H96" s="12"/>
      <c r="I96" s="12"/>
      <c r="J96" s="12"/>
      <c r="K96" s="12"/>
      <c r="AF96" s="5"/>
      <c r="AG96" s="5"/>
      <c r="AH96" s="5"/>
      <c r="AI96" s="5"/>
      <c r="AJ96" s="5"/>
      <c r="AK96" s="5"/>
      <c r="AL96" s="5"/>
      <c r="AM96" s="5"/>
      <c r="AN96" s="20"/>
      <c r="AO96" s="1" t="b">
        <f t="shared" si="7"/>
        <v>0</v>
      </c>
      <c r="AP96" s="5"/>
      <c r="AQ96" s="5"/>
      <c r="AR96" s="5"/>
    </row>
    <row r="97">
      <c r="A97" s="34" t="s">
        <v>50</v>
      </c>
      <c r="B97" s="34">
        <v>31.0</v>
      </c>
      <c r="C97" s="35"/>
      <c r="D97" s="35"/>
      <c r="E97" s="3">
        <v>95.0</v>
      </c>
      <c r="F97" s="26" t="str">
        <f t="shared" si="3"/>
        <v>Enemy31</v>
      </c>
      <c r="G97" s="12"/>
      <c r="H97" s="12"/>
      <c r="I97" s="12"/>
      <c r="J97" s="12"/>
      <c r="K97" s="12"/>
      <c r="AF97" s="5"/>
      <c r="AG97" s="5"/>
      <c r="AH97" s="5"/>
      <c r="AI97" s="5"/>
      <c r="AJ97" s="5"/>
      <c r="AK97" s="5"/>
      <c r="AL97" s="5"/>
      <c r="AM97" s="5"/>
      <c r="AN97" s="20"/>
      <c r="AO97" s="1" t="b">
        <f t="shared" si="7"/>
        <v>0</v>
      </c>
      <c r="AP97" s="5"/>
      <c r="AQ97" s="5"/>
      <c r="AR97" s="5"/>
    </row>
    <row r="98">
      <c r="A98" s="34" t="s">
        <v>50</v>
      </c>
      <c r="B98" s="34">
        <v>32.0</v>
      </c>
      <c r="C98" s="35"/>
      <c r="D98" s="35"/>
      <c r="E98" s="3">
        <v>96.0</v>
      </c>
      <c r="F98" s="26" t="str">
        <f t="shared" si="3"/>
        <v>Enemy32</v>
      </c>
      <c r="G98" s="12"/>
      <c r="H98" s="12"/>
      <c r="I98" s="12"/>
      <c r="J98" s="12"/>
      <c r="K98" s="12"/>
      <c r="AF98" s="5"/>
      <c r="AG98" s="5"/>
      <c r="AH98" s="5"/>
      <c r="AI98" s="5"/>
      <c r="AJ98" s="5"/>
      <c r="AK98" s="5"/>
      <c r="AL98" s="5"/>
      <c r="AM98" s="5"/>
      <c r="AN98" s="20"/>
      <c r="AO98" s="1" t="b">
        <f t="shared" si="7"/>
        <v>0</v>
      </c>
      <c r="AP98" s="5"/>
      <c r="AQ98" s="5"/>
      <c r="AR98" s="5"/>
    </row>
    <row r="99">
      <c r="A99" s="34" t="s">
        <v>50</v>
      </c>
      <c r="B99" s="34">
        <v>33.0</v>
      </c>
      <c r="C99" s="35"/>
      <c r="D99" s="35"/>
      <c r="E99" s="3">
        <v>97.0</v>
      </c>
      <c r="F99" s="26" t="str">
        <f t="shared" si="3"/>
        <v>Enemy33</v>
      </c>
      <c r="G99" s="12"/>
      <c r="H99" s="12"/>
      <c r="I99" s="12"/>
      <c r="J99" s="12"/>
      <c r="K99" s="12"/>
      <c r="AF99" s="5"/>
      <c r="AG99" s="5"/>
      <c r="AH99" s="5"/>
      <c r="AI99" s="5"/>
      <c r="AJ99" s="5"/>
      <c r="AK99" s="5"/>
      <c r="AL99" s="5"/>
      <c r="AM99" s="5"/>
      <c r="AN99" s="20"/>
      <c r="AO99" s="1" t="b">
        <f t="shared" si="7"/>
        <v>0</v>
      </c>
      <c r="AP99" s="5"/>
      <c r="AQ99" s="5"/>
      <c r="AR99" s="5"/>
    </row>
    <row r="100">
      <c r="A100" s="34" t="s">
        <v>50</v>
      </c>
      <c r="B100" s="34">
        <v>34.0</v>
      </c>
      <c r="C100" s="35"/>
      <c r="D100" s="35"/>
      <c r="E100" s="3">
        <v>98.0</v>
      </c>
      <c r="F100" s="26" t="str">
        <f t="shared" si="3"/>
        <v>Enemy34</v>
      </c>
      <c r="G100" s="12"/>
      <c r="H100" s="12"/>
      <c r="I100" s="12"/>
      <c r="J100" s="12"/>
      <c r="K100" s="12"/>
      <c r="AF100" s="5"/>
      <c r="AG100" s="5"/>
      <c r="AH100" s="5"/>
      <c r="AI100" s="5"/>
      <c r="AJ100" s="5"/>
      <c r="AK100" s="5"/>
      <c r="AL100" s="5"/>
      <c r="AM100" s="5"/>
      <c r="AN100" s="20"/>
      <c r="AO100" s="1" t="b">
        <f t="shared" si="7"/>
        <v>0</v>
      </c>
      <c r="AP100" s="5"/>
      <c r="AQ100" s="5"/>
      <c r="AR100" s="5"/>
    </row>
    <row r="101">
      <c r="A101" s="34" t="s">
        <v>50</v>
      </c>
      <c r="B101" s="34">
        <v>35.0</v>
      </c>
      <c r="C101" s="35"/>
      <c r="D101" s="35"/>
      <c r="E101" s="3">
        <v>99.0</v>
      </c>
      <c r="F101" s="26" t="str">
        <f t="shared" si="3"/>
        <v>Enemy35</v>
      </c>
      <c r="G101" s="12"/>
      <c r="H101" s="12"/>
      <c r="I101" s="12"/>
      <c r="J101" s="12"/>
      <c r="K101" s="12"/>
      <c r="AF101" s="5"/>
      <c r="AG101" s="5"/>
      <c r="AH101" s="5"/>
      <c r="AI101" s="5"/>
      <c r="AJ101" s="5"/>
      <c r="AK101" s="5"/>
      <c r="AL101" s="5"/>
      <c r="AM101" s="5"/>
      <c r="AN101" s="20"/>
      <c r="AO101" s="1" t="b">
        <f t="shared" si="7"/>
        <v>0</v>
      </c>
      <c r="AP101" s="5"/>
      <c r="AQ101" s="5"/>
      <c r="AR101" s="5"/>
    </row>
    <row r="102">
      <c r="A102" s="34" t="s">
        <v>50</v>
      </c>
      <c r="B102" s="34">
        <v>36.0</v>
      </c>
      <c r="C102" s="35"/>
      <c r="D102" s="35"/>
      <c r="E102" s="3">
        <v>100.0</v>
      </c>
      <c r="F102" s="26" t="str">
        <f t="shared" si="3"/>
        <v>Enemy36</v>
      </c>
      <c r="G102" s="12"/>
      <c r="H102" s="12"/>
      <c r="I102" s="12"/>
      <c r="J102" s="12"/>
      <c r="K102" s="12"/>
      <c r="AF102" s="5"/>
      <c r="AG102" s="5"/>
      <c r="AH102" s="5"/>
      <c r="AI102" s="5"/>
      <c r="AJ102" s="5"/>
      <c r="AK102" s="5"/>
      <c r="AL102" s="5"/>
      <c r="AM102" s="5"/>
      <c r="AN102" s="20"/>
      <c r="AO102" s="1" t="b">
        <f t="shared" si="7"/>
        <v>0</v>
      </c>
      <c r="AP102" s="5"/>
      <c r="AQ102" s="5"/>
      <c r="AR102" s="5"/>
    </row>
    <row r="103">
      <c r="A103" s="34" t="s">
        <v>50</v>
      </c>
      <c r="B103" s="34">
        <v>37.0</v>
      </c>
      <c r="C103" s="35"/>
      <c r="D103" s="35"/>
      <c r="E103" s="3">
        <v>101.0</v>
      </c>
      <c r="F103" s="26" t="str">
        <f t="shared" si="3"/>
        <v>Enemy37</v>
      </c>
      <c r="G103" s="12"/>
      <c r="H103" s="12"/>
      <c r="I103" s="12"/>
      <c r="J103" s="12"/>
      <c r="K103" s="12"/>
      <c r="AF103" s="5"/>
      <c r="AG103" s="5"/>
      <c r="AH103" s="5"/>
      <c r="AI103" s="5"/>
      <c r="AJ103" s="5"/>
      <c r="AK103" s="5"/>
      <c r="AL103" s="5"/>
      <c r="AM103" s="5"/>
      <c r="AN103" s="20"/>
      <c r="AO103" s="1" t="b">
        <f t="shared" si="7"/>
        <v>0</v>
      </c>
      <c r="AP103" s="5"/>
      <c r="AQ103" s="5"/>
      <c r="AR103" s="5"/>
    </row>
    <row r="104">
      <c r="A104" s="34" t="s">
        <v>50</v>
      </c>
      <c r="B104" s="34">
        <v>38.0</v>
      </c>
      <c r="C104" s="35"/>
      <c r="D104" s="35"/>
      <c r="E104" s="3">
        <v>102.0</v>
      </c>
      <c r="F104" s="26" t="str">
        <f t="shared" si="3"/>
        <v>Enemy38</v>
      </c>
      <c r="G104" s="12"/>
      <c r="H104" s="12"/>
      <c r="I104" s="12"/>
      <c r="J104" s="12"/>
      <c r="K104" s="12"/>
      <c r="AF104" s="5"/>
      <c r="AG104" s="5"/>
      <c r="AH104" s="5"/>
      <c r="AI104" s="5"/>
      <c r="AJ104" s="5"/>
      <c r="AK104" s="5"/>
      <c r="AL104" s="5"/>
      <c r="AM104" s="5"/>
      <c r="AN104" s="20"/>
      <c r="AO104" s="1" t="b">
        <f t="shared" si="7"/>
        <v>0</v>
      </c>
      <c r="AP104" s="5"/>
      <c r="AQ104" s="5"/>
      <c r="AR104" s="5"/>
    </row>
    <row r="105">
      <c r="A105" s="34" t="s">
        <v>50</v>
      </c>
      <c r="B105" s="34">
        <v>39.0</v>
      </c>
      <c r="C105" s="35"/>
      <c r="D105" s="35"/>
      <c r="E105" s="3">
        <v>103.0</v>
      </c>
      <c r="F105" s="26" t="str">
        <f t="shared" si="3"/>
        <v>Enemy39</v>
      </c>
      <c r="G105" s="12"/>
      <c r="H105" s="12"/>
      <c r="I105" s="12"/>
      <c r="J105" s="12"/>
      <c r="K105" s="12"/>
      <c r="AF105" s="5"/>
      <c r="AG105" s="5"/>
      <c r="AH105" s="5"/>
      <c r="AI105" s="5"/>
      <c r="AJ105" s="5"/>
      <c r="AK105" s="5"/>
      <c r="AL105" s="5"/>
      <c r="AM105" s="5"/>
      <c r="AN105" s="20"/>
      <c r="AO105" s="1" t="b">
        <f t="shared" si="7"/>
        <v>0</v>
      </c>
      <c r="AP105" s="5"/>
      <c r="AQ105" s="5"/>
      <c r="AR105" s="5"/>
    </row>
    <row r="106">
      <c r="A106" s="34" t="s">
        <v>50</v>
      </c>
      <c r="B106" s="34">
        <v>40.0</v>
      </c>
      <c r="C106" s="35"/>
      <c r="D106" s="35"/>
      <c r="E106" s="3">
        <v>104.0</v>
      </c>
      <c r="F106" s="26" t="str">
        <f t="shared" si="3"/>
        <v>Enemy40</v>
      </c>
      <c r="G106" s="12"/>
      <c r="H106" s="12"/>
      <c r="I106" s="12"/>
      <c r="J106" s="12"/>
      <c r="K106" s="12"/>
      <c r="AF106" s="5"/>
      <c r="AG106" s="5"/>
      <c r="AH106" s="5"/>
      <c r="AI106" s="5"/>
      <c r="AJ106" s="5"/>
      <c r="AK106" s="5"/>
      <c r="AL106" s="5"/>
      <c r="AM106" s="5"/>
      <c r="AN106" s="20"/>
      <c r="AO106" s="1" t="b">
        <f t="shared" si="7"/>
        <v>0</v>
      </c>
      <c r="AP106" s="5"/>
      <c r="AQ106" s="5"/>
      <c r="AR106" s="5"/>
    </row>
    <row r="107">
      <c r="A107" s="34" t="s">
        <v>50</v>
      </c>
      <c r="B107" s="34">
        <v>41.0</v>
      </c>
      <c r="C107" s="35"/>
      <c r="D107" s="35"/>
      <c r="E107" s="3">
        <v>105.0</v>
      </c>
      <c r="F107" s="26" t="str">
        <f t="shared" si="3"/>
        <v>Enemy41</v>
      </c>
      <c r="G107" s="12"/>
      <c r="H107" s="12"/>
      <c r="I107" s="12"/>
      <c r="J107" s="12"/>
      <c r="K107" s="12"/>
      <c r="AF107" s="5"/>
      <c r="AG107" s="5"/>
      <c r="AH107" s="5"/>
      <c r="AI107" s="5"/>
      <c r="AJ107" s="5"/>
      <c r="AK107" s="5"/>
      <c r="AL107" s="5"/>
      <c r="AM107" s="5"/>
      <c r="AN107" s="20"/>
      <c r="AO107" s="1" t="b">
        <f t="shared" si="7"/>
        <v>0</v>
      </c>
      <c r="AP107" s="5"/>
      <c r="AQ107" s="5"/>
      <c r="AR107" s="5"/>
    </row>
    <row r="108">
      <c r="A108" s="34" t="s">
        <v>50</v>
      </c>
      <c r="B108" s="34">
        <v>42.0</v>
      </c>
      <c r="C108" s="35"/>
      <c r="D108" s="35"/>
      <c r="E108" s="3">
        <v>106.0</v>
      </c>
      <c r="F108" s="26" t="str">
        <f t="shared" si="3"/>
        <v>Enemy42</v>
      </c>
      <c r="G108" s="12"/>
      <c r="H108" s="12"/>
      <c r="I108" s="12"/>
      <c r="J108" s="12"/>
      <c r="K108" s="12"/>
      <c r="AF108" s="5"/>
      <c r="AG108" s="5"/>
      <c r="AH108" s="5"/>
      <c r="AI108" s="5"/>
      <c r="AJ108" s="5"/>
      <c r="AK108" s="5"/>
      <c r="AL108" s="5"/>
      <c r="AM108" s="5"/>
      <c r="AN108" s="20"/>
      <c r="AO108" s="1" t="b">
        <f t="shared" si="7"/>
        <v>0</v>
      </c>
      <c r="AP108" s="5"/>
      <c r="AQ108" s="5"/>
      <c r="AR108" s="5"/>
    </row>
    <row r="109">
      <c r="A109" s="34" t="s">
        <v>50</v>
      </c>
      <c r="B109" s="34">
        <v>43.0</v>
      </c>
      <c r="C109" s="35"/>
      <c r="D109" s="35"/>
      <c r="E109" s="3">
        <v>107.0</v>
      </c>
      <c r="F109" s="26" t="str">
        <f t="shared" si="3"/>
        <v>Enemy43</v>
      </c>
      <c r="G109" s="12"/>
      <c r="H109" s="12"/>
      <c r="I109" s="12"/>
      <c r="J109" s="12"/>
      <c r="K109" s="12"/>
      <c r="AF109" s="5"/>
      <c r="AG109" s="5"/>
      <c r="AH109" s="5"/>
      <c r="AI109" s="5"/>
      <c r="AJ109" s="5"/>
      <c r="AK109" s="5"/>
      <c r="AL109" s="5"/>
      <c r="AM109" s="5"/>
      <c r="AN109" s="20"/>
      <c r="AO109" s="1" t="b">
        <f t="shared" si="7"/>
        <v>0</v>
      </c>
      <c r="AP109" s="5"/>
      <c r="AQ109" s="5"/>
      <c r="AR109" s="5"/>
    </row>
    <row r="110">
      <c r="A110" s="34" t="s">
        <v>50</v>
      </c>
      <c r="B110" s="34">
        <v>44.0</v>
      </c>
      <c r="C110" s="35"/>
      <c r="D110" s="35"/>
      <c r="E110" s="3">
        <v>108.0</v>
      </c>
      <c r="F110" s="26" t="str">
        <f t="shared" si="3"/>
        <v>Enemy44</v>
      </c>
      <c r="G110" s="12"/>
      <c r="H110" s="12"/>
      <c r="I110" s="12"/>
      <c r="J110" s="12"/>
      <c r="K110" s="12"/>
      <c r="AF110" s="5"/>
      <c r="AG110" s="5"/>
      <c r="AH110" s="5"/>
      <c r="AI110" s="5"/>
      <c r="AJ110" s="5"/>
      <c r="AK110" s="5"/>
      <c r="AL110" s="5"/>
      <c r="AM110" s="5"/>
      <c r="AN110" s="20"/>
      <c r="AO110" s="1" t="b">
        <f t="shared" si="7"/>
        <v>0</v>
      </c>
      <c r="AP110" s="5"/>
      <c r="AQ110" s="5"/>
      <c r="AR110" s="5"/>
    </row>
    <row r="111">
      <c r="A111" s="34" t="s">
        <v>50</v>
      </c>
      <c r="B111" s="34">
        <v>45.0</v>
      </c>
      <c r="C111" s="35"/>
      <c r="D111" s="35"/>
      <c r="E111" s="3">
        <v>109.0</v>
      </c>
      <c r="F111" s="26" t="str">
        <f t="shared" si="3"/>
        <v>Enemy45</v>
      </c>
      <c r="G111" s="12"/>
      <c r="H111" s="12"/>
      <c r="I111" s="12"/>
      <c r="J111" s="12"/>
      <c r="K111" s="12"/>
      <c r="AF111" s="5"/>
      <c r="AG111" s="5"/>
      <c r="AH111" s="5"/>
      <c r="AI111" s="5"/>
      <c r="AJ111" s="5"/>
      <c r="AK111" s="5"/>
      <c r="AL111" s="5"/>
      <c r="AM111" s="5"/>
      <c r="AN111" s="20"/>
      <c r="AO111" s="1" t="b">
        <f t="shared" si="7"/>
        <v>0</v>
      </c>
      <c r="AP111" s="5"/>
      <c r="AQ111" s="5"/>
      <c r="AR111" s="5"/>
    </row>
    <row r="112">
      <c r="A112" s="34" t="s">
        <v>50</v>
      </c>
      <c r="B112" s="34">
        <v>46.0</v>
      </c>
      <c r="C112" s="35"/>
      <c r="D112" s="35"/>
      <c r="E112" s="3">
        <v>110.0</v>
      </c>
      <c r="F112" s="26" t="str">
        <f t="shared" si="3"/>
        <v>Enemy46</v>
      </c>
      <c r="G112" s="12"/>
      <c r="H112" s="12"/>
      <c r="I112" s="12"/>
      <c r="J112" s="12"/>
      <c r="K112" s="12"/>
      <c r="AF112" s="5"/>
      <c r="AG112" s="5"/>
      <c r="AH112" s="5"/>
      <c r="AI112" s="5"/>
      <c r="AJ112" s="5"/>
      <c r="AK112" s="5"/>
      <c r="AL112" s="5"/>
      <c r="AM112" s="5"/>
      <c r="AN112" s="20"/>
      <c r="AO112" s="1" t="b">
        <f t="shared" si="7"/>
        <v>0</v>
      </c>
      <c r="AP112" s="5"/>
      <c r="AQ112" s="5"/>
      <c r="AR112" s="5"/>
    </row>
    <row r="113">
      <c r="A113" s="34" t="s">
        <v>50</v>
      </c>
      <c r="B113" s="34">
        <v>47.0</v>
      </c>
      <c r="C113" s="35"/>
      <c r="D113" s="35"/>
      <c r="E113" s="3">
        <v>111.0</v>
      </c>
      <c r="F113" s="26" t="str">
        <f t="shared" si="3"/>
        <v>Enemy47</v>
      </c>
      <c r="G113" s="12"/>
      <c r="H113" s="12"/>
      <c r="I113" s="12"/>
      <c r="J113" s="12"/>
      <c r="K113" s="12"/>
      <c r="AF113" s="5"/>
      <c r="AG113" s="5"/>
      <c r="AH113" s="5"/>
      <c r="AI113" s="5"/>
      <c r="AJ113" s="5"/>
      <c r="AK113" s="5"/>
      <c r="AL113" s="5"/>
      <c r="AM113" s="5"/>
      <c r="AN113" s="20"/>
      <c r="AO113" s="1" t="b">
        <f t="shared" si="7"/>
        <v>0</v>
      </c>
      <c r="AP113" s="5"/>
      <c r="AQ113" s="5"/>
      <c r="AR113" s="5"/>
    </row>
    <row r="114">
      <c r="A114" s="34" t="s">
        <v>50</v>
      </c>
      <c r="B114" s="34">
        <v>48.0</v>
      </c>
      <c r="C114" s="35"/>
      <c r="D114" s="35"/>
      <c r="E114" s="3">
        <v>112.0</v>
      </c>
      <c r="F114" s="26" t="str">
        <f t="shared" si="3"/>
        <v>Enemy48</v>
      </c>
      <c r="G114" s="12"/>
      <c r="H114" s="12"/>
      <c r="I114" s="12"/>
      <c r="J114" s="12"/>
      <c r="K114" s="12"/>
      <c r="AF114" s="5"/>
      <c r="AG114" s="5"/>
      <c r="AH114" s="5"/>
      <c r="AI114" s="5"/>
      <c r="AJ114" s="5"/>
      <c r="AK114" s="5"/>
      <c r="AL114" s="5"/>
      <c r="AM114" s="5"/>
      <c r="AN114" s="20"/>
      <c r="AO114" s="1" t="b">
        <f t="shared" si="7"/>
        <v>0</v>
      </c>
      <c r="AP114" s="5"/>
      <c r="AQ114" s="5"/>
      <c r="AR114" s="5"/>
    </row>
    <row r="115">
      <c r="A115" s="34" t="s">
        <v>50</v>
      </c>
      <c r="B115" s="34">
        <v>49.0</v>
      </c>
      <c r="C115" s="35"/>
      <c r="D115" s="35"/>
      <c r="E115" s="3">
        <v>113.0</v>
      </c>
      <c r="F115" s="26" t="str">
        <f t="shared" si="3"/>
        <v>Enemy49</v>
      </c>
      <c r="G115" s="12"/>
      <c r="H115" s="12"/>
      <c r="I115" s="12"/>
      <c r="J115" s="12"/>
      <c r="K115" s="12"/>
      <c r="AF115" s="5"/>
      <c r="AG115" s="5"/>
      <c r="AH115" s="5"/>
      <c r="AI115" s="5"/>
      <c r="AJ115" s="5"/>
      <c r="AK115" s="5"/>
      <c r="AL115" s="5"/>
      <c r="AM115" s="5"/>
      <c r="AN115" s="20"/>
      <c r="AO115" s="1" t="b">
        <f t="shared" si="7"/>
        <v>0</v>
      </c>
      <c r="AP115" s="5"/>
      <c r="AQ115" s="5"/>
      <c r="AR115" s="5"/>
    </row>
    <row r="116">
      <c r="A116" s="34" t="s">
        <v>50</v>
      </c>
      <c r="B116" s="34">
        <v>50.0</v>
      </c>
      <c r="C116" s="35"/>
      <c r="D116" s="35"/>
      <c r="E116" s="3">
        <v>114.0</v>
      </c>
      <c r="F116" s="26" t="str">
        <f t="shared" si="3"/>
        <v>Enemy50</v>
      </c>
      <c r="G116" s="12"/>
      <c r="H116" s="12"/>
      <c r="I116" s="12"/>
      <c r="J116" s="12"/>
      <c r="K116" s="12"/>
      <c r="AF116" s="5"/>
      <c r="AG116" s="5"/>
      <c r="AH116" s="5"/>
      <c r="AI116" s="5"/>
      <c r="AJ116" s="5"/>
      <c r="AK116" s="5"/>
      <c r="AL116" s="5"/>
      <c r="AM116" s="5"/>
      <c r="AN116" s="20"/>
      <c r="AO116" s="1" t="b">
        <f t="shared" si="7"/>
        <v>0</v>
      </c>
      <c r="AP116" s="5"/>
      <c r="AQ116" s="5"/>
      <c r="AR116" s="5"/>
    </row>
    <row r="117">
      <c r="A117" s="34" t="s">
        <v>50</v>
      </c>
      <c r="B117" s="34">
        <v>51.0</v>
      </c>
      <c r="C117" s="35"/>
      <c r="D117" s="35"/>
      <c r="E117" s="3">
        <v>115.0</v>
      </c>
      <c r="F117" s="26" t="str">
        <f t="shared" si="3"/>
        <v>Enemy51</v>
      </c>
      <c r="G117" s="12"/>
      <c r="H117" s="12"/>
      <c r="I117" s="12"/>
      <c r="J117" s="12"/>
      <c r="K117" s="12"/>
      <c r="AF117" s="5"/>
      <c r="AG117" s="5"/>
      <c r="AH117" s="5"/>
      <c r="AI117" s="5"/>
      <c r="AJ117" s="5"/>
      <c r="AK117" s="5"/>
      <c r="AL117" s="5"/>
      <c r="AM117" s="5"/>
      <c r="AN117" s="20"/>
      <c r="AO117" s="1" t="b">
        <f t="shared" si="7"/>
        <v>0</v>
      </c>
      <c r="AP117" s="5"/>
      <c r="AQ117" s="5"/>
      <c r="AR117" s="5"/>
    </row>
    <row r="118">
      <c r="A118" s="34" t="s">
        <v>50</v>
      </c>
      <c r="B118" s="34">
        <v>52.0</v>
      </c>
      <c r="C118" s="35"/>
      <c r="D118" s="35"/>
      <c r="E118" s="3">
        <v>116.0</v>
      </c>
      <c r="F118" s="26" t="str">
        <f t="shared" si="3"/>
        <v>Enemy52</v>
      </c>
      <c r="G118" s="12"/>
      <c r="H118" s="12"/>
      <c r="I118" s="12"/>
      <c r="J118" s="12"/>
      <c r="K118" s="12"/>
      <c r="AF118" s="5"/>
      <c r="AG118" s="5"/>
      <c r="AH118" s="5"/>
      <c r="AI118" s="5"/>
      <c r="AJ118" s="5"/>
      <c r="AK118" s="5"/>
      <c r="AL118" s="5"/>
      <c r="AM118" s="5"/>
      <c r="AN118" s="20"/>
      <c r="AO118" s="1" t="b">
        <f t="shared" si="7"/>
        <v>0</v>
      </c>
      <c r="AP118" s="5"/>
      <c r="AQ118" s="5"/>
      <c r="AR118" s="5"/>
    </row>
    <row r="119">
      <c r="A119" s="34" t="s">
        <v>50</v>
      </c>
      <c r="B119" s="34">
        <v>53.0</v>
      </c>
      <c r="C119" s="35"/>
      <c r="D119" s="35"/>
      <c r="E119" s="3">
        <v>117.0</v>
      </c>
      <c r="F119" s="26" t="str">
        <f t="shared" si="3"/>
        <v>Enemy53</v>
      </c>
      <c r="G119" s="12"/>
      <c r="H119" s="12"/>
      <c r="I119" s="12"/>
      <c r="J119" s="12"/>
      <c r="K119" s="12"/>
      <c r="AF119" s="5"/>
      <c r="AG119" s="5"/>
      <c r="AH119" s="5"/>
      <c r="AI119" s="5"/>
      <c r="AJ119" s="5"/>
      <c r="AK119" s="5"/>
      <c r="AL119" s="5"/>
      <c r="AM119" s="5"/>
      <c r="AN119" s="20"/>
      <c r="AO119" s="1" t="b">
        <f t="shared" si="7"/>
        <v>0</v>
      </c>
      <c r="AP119" s="5"/>
      <c r="AQ119" s="5"/>
      <c r="AR119" s="5"/>
    </row>
    <row r="120">
      <c r="A120" s="34" t="s">
        <v>50</v>
      </c>
      <c r="B120" s="34">
        <v>54.0</v>
      </c>
      <c r="C120" s="35"/>
      <c r="D120" s="35"/>
      <c r="E120" s="3">
        <v>118.0</v>
      </c>
      <c r="F120" s="26" t="str">
        <f t="shared" si="3"/>
        <v>Enemy54</v>
      </c>
      <c r="G120" s="12"/>
      <c r="H120" s="12"/>
      <c r="I120" s="12"/>
      <c r="J120" s="12"/>
      <c r="K120" s="12"/>
      <c r="AF120" s="5"/>
      <c r="AG120" s="5"/>
      <c r="AH120" s="5"/>
      <c r="AI120" s="5"/>
      <c r="AJ120" s="5"/>
      <c r="AK120" s="5"/>
      <c r="AL120" s="5"/>
      <c r="AM120" s="5"/>
      <c r="AN120" s="20"/>
      <c r="AO120" s="1" t="b">
        <f t="shared" si="7"/>
        <v>0</v>
      </c>
      <c r="AP120" s="5"/>
      <c r="AQ120" s="5"/>
      <c r="AR120" s="5"/>
    </row>
    <row r="121">
      <c r="A121" s="34" t="s">
        <v>50</v>
      </c>
      <c r="B121" s="34">
        <v>55.0</v>
      </c>
      <c r="C121" s="35"/>
      <c r="D121" s="35"/>
      <c r="E121" s="3">
        <v>119.0</v>
      </c>
      <c r="F121" s="26" t="str">
        <f t="shared" si="3"/>
        <v>Enemy55</v>
      </c>
      <c r="G121" s="12"/>
      <c r="H121" s="12"/>
      <c r="I121" s="12"/>
      <c r="J121" s="12"/>
      <c r="K121" s="12"/>
      <c r="AF121" s="5"/>
      <c r="AG121" s="5"/>
      <c r="AH121" s="5"/>
      <c r="AI121" s="5"/>
      <c r="AJ121" s="5"/>
      <c r="AK121" s="5"/>
      <c r="AL121" s="5"/>
      <c r="AM121" s="5"/>
      <c r="AN121" s="20"/>
      <c r="AO121" s="1" t="b">
        <f t="shared" si="7"/>
        <v>0</v>
      </c>
      <c r="AP121" s="5"/>
      <c r="AQ121" s="5"/>
      <c r="AR121" s="5"/>
    </row>
    <row r="122">
      <c r="A122" s="34" t="s">
        <v>50</v>
      </c>
      <c r="B122" s="34">
        <v>56.0</v>
      </c>
      <c r="C122" s="35"/>
      <c r="D122" s="35"/>
      <c r="E122" s="3">
        <v>120.0</v>
      </c>
      <c r="F122" s="26" t="str">
        <f t="shared" si="3"/>
        <v>Enemy56</v>
      </c>
      <c r="G122" s="12"/>
      <c r="H122" s="12"/>
      <c r="I122" s="12"/>
      <c r="J122" s="12"/>
      <c r="K122" s="12"/>
      <c r="AF122" s="5"/>
      <c r="AG122" s="5"/>
      <c r="AH122" s="5"/>
      <c r="AI122" s="5"/>
      <c r="AJ122" s="5"/>
      <c r="AK122" s="5"/>
      <c r="AL122" s="5"/>
      <c r="AM122" s="5"/>
      <c r="AN122" s="20"/>
      <c r="AO122" s="1" t="b">
        <f t="shared" si="7"/>
        <v>0</v>
      </c>
      <c r="AP122" s="5"/>
      <c r="AQ122" s="5"/>
      <c r="AR122" s="5"/>
    </row>
    <row r="123">
      <c r="A123" s="34" t="s">
        <v>50</v>
      </c>
      <c r="B123" s="34">
        <v>57.0</v>
      </c>
      <c r="C123" s="35"/>
      <c r="D123" s="35"/>
      <c r="E123" s="3">
        <v>121.0</v>
      </c>
      <c r="F123" s="26" t="str">
        <f t="shared" si="3"/>
        <v>Enemy57</v>
      </c>
      <c r="G123" s="12"/>
      <c r="H123" s="12"/>
      <c r="I123" s="12"/>
      <c r="J123" s="12"/>
      <c r="K123" s="12"/>
      <c r="AF123" s="5"/>
      <c r="AG123" s="5"/>
      <c r="AH123" s="5"/>
      <c r="AI123" s="5"/>
      <c r="AJ123" s="5"/>
      <c r="AK123" s="5"/>
      <c r="AL123" s="5"/>
      <c r="AM123" s="5"/>
      <c r="AN123" s="20"/>
      <c r="AO123" s="1" t="b">
        <f t="shared" si="7"/>
        <v>0</v>
      </c>
      <c r="AP123" s="5"/>
      <c r="AQ123" s="5"/>
      <c r="AR123" s="5"/>
    </row>
    <row r="124">
      <c r="A124" s="34" t="s">
        <v>50</v>
      </c>
      <c r="B124" s="34">
        <v>58.0</v>
      </c>
      <c r="C124" s="35"/>
      <c r="D124" s="35"/>
      <c r="E124" s="3">
        <v>122.0</v>
      </c>
      <c r="F124" s="26" t="str">
        <f t="shared" si="3"/>
        <v>Enemy58</v>
      </c>
      <c r="G124" s="12"/>
      <c r="H124" s="12"/>
      <c r="I124" s="12"/>
      <c r="J124" s="12"/>
      <c r="K124" s="12"/>
      <c r="AF124" s="5"/>
      <c r="AG124" s="5"/>
      <c r="AH124" s="5"/>
      <c r="AI124" s="5"/>
      <c r="AJ124" s="5"/>
      <c r="AK124" s="5"/>
      <c r="AL124" s="5"/>
      <c r="AM124" s="5"/>
      <c r="AN124" s="20"/>
      <c r="AO124" s="1" t="b">
        <f t="shared" si="7"/>
        <v>0</v>
      </c>
      <c r="AP124" s="5"/>
      <c r="AQ124" s="5"/>
      <c r="AR124" s="5"/>
    </row>
    <row r="125">
      <c r="A125" s="34" t="s">
        <v>50</v>
      </c>
      <c r="B125" s="34">
        <v>59.0</v>
      </c>
      <c r="C125" s="35"/>
      <c r="D125" s="35"/>
      <c r="E125" s="3">
        <v>123.0</v>
      </c>
      <c r="F125" s="26" t="str">
        <f t="shared" si="3"/>
        <v>Enemy59</v>
      </c>
      <c r="G125" s="12"/>
      <c r="H125" s="12"/>
      <c r="I125" s="12"/>
      <c r="J125" s="12"/>
      <c r="K125" s="12"/>
      <c r="AF125" s="5"/>
      <c r="AG125" s="5"/>
      <c r="AH125" s="5"/>
      <c r="AI125" s="5"/>
      <c r="AJ125" s="5"/>
      <c r="AK125" s="5"/>
      <c r="AL125" s="5"/>
      <c r="AM125" s="5"/>
      <c r="AN125" s="20"/>
      <c r="AO125" s="1" t="b">
        <f t="shared" si="7"/>
        <v>0</v>
      </c>
      <c r="AP125" s="5"/>
      <c r="AQ125" s="5"/>
      <c r="AR125" s="5"/>
    </row>
    <row r="126">
      <c r="A126" s="34" t="s">
        <v>50</v>
      </c>
      <c r="B126" s="34">
        <v>60.0</v>
      </c>
      <c r="C126" s="35"/>
      <c r="D126" s="35"/>
      <c r="E126" s="3">
        <v>124.0</v>
      </c>
      <c r="F126" s="26" t="str">
        <f t="shared" si="3"/>
        <v>Enemy60</v>
      </c>
      <c r="G126" s="12"/>
      <c r="H126" s="12"/>
      <c r="I126" s="12"/>
      <c r="J126" s="12"/>
      <c r="K126" s="12"/>
      <c r="AF126" s="5"/>
      <c r="AG126" s="5"/>
      <c r="AH126" s="5"/>
      <c r="AI126" s="5"/>
      <c r="AJ126" s="5"/>
      <c r="AK126" s="5"/>
      <c r="AL126" s="5"/>
      <c r="AM126" s="5"/>
      <c r="AN126" s="20"/>
      <c r="AO126" s="1" t="b">
        <f t="shared" si="7"/>
        <v>0</v>
      </c>
      <c r="AP126" s="5"/>
      <c r="AQ126" s="5"/>
      <c r="AR126" s="5"/>
    </row>
    <row r="127">
      <c r="A127" s="34" t="s">
        <v>50</v>
      </c>
      <c r="B127" s="34">
        <v>61.0</v>
      </c>
      <c r="C127" s="35"/>
      <c r="D127" s="35"/>
      <c r="E127" s="3">
        <v>125.0</v>
      </c>
      <c r="F127" s="26" t="str">
        <f t="shared" si="3"/>
        <v>Enemy61</v>
      </c>
      <c r="G127" s="12"/>
      <c r="H127" s="12"/>
      <c r="I127" s="12"/>
      <c r="J127" s="12"/>
      <c r="K127" s="12"/>
      <c r="AF127" s="5"/>
      <c r="AG127" s="5"/>
      <c r="AH127" s="5"/>
      <c r="AI127" s="5"/>
      <c r="AJ127" s="5"/>
      <c r="AK127" s="5"/>
      <c r="AL127" s="5"/>
      <c r="AM127" s="5"/>
      <c r="AN127" s="20"/>
      <c r="AO127" s="1" t="b">
        <f t="shared" si="7"/>
        <v>0</v>
      </c>
      <c r="AP127" s="5"/>
      <c r="AQ127" s="5"/>
      <c r="AR127" s="5"/>
    </row>
    <row r="128">
      <c r="A128" s="34" t="s">
        <v>50</v>
      </c>
      <c r="B128" s="34">
        <v>62.0</v>
      </c>
      <c r="C128" s="35"/>
      <c r="D128" s="35"/>
      <c r="E128" s="3">
        <v>126.0</v>
      </c>
      <c r="F128" s="26" t="str">
        <f t="shared" si="3"/>
        <v>Enemy62</v>
      </c>
      <c r="G128" s="12"/>
      <c r="H128" s="12"/>
      <c r="I128" s="12"/>
      <c r="J128" s="12"/>
      <c r="K128" s="12"/>
      <c r="AF128" s="5"/>
      <c r="AG128" s="5"/>
      <c r="AH128" s="5"/>
      <c r="AI128" s="5"/>
      <c r="AJ128" s="5"/>
      <c r="AK128" s="5"/>
      <c r="AL128" s="5"/>
      <c r="AM128" s="5"/>
      <c r="AN128" s="20"/>
      <c r="AO128" s="1" t="b">
        <f t="shared" si="7"/>
        <v>0</v>
      </c>
      <c r="AP128" s="5"/>
      <c r="AQ128" s="5"/>
      <c r="AR128" s="5"/>
    </row>
    <row r="129">
      <c r="A129" s="34" t="s">
        <v>50</v>
      </c>
      <c r="B129" s="34">
        <v>63.0</v>
      </c>
      <c r="C129" s="35"/>
      <c r="D129" s="35"/>
      <c r="E129" s="3">
        <v>127.0</v>
      </c>
      <c r="F129" s="26" t="str">
        <f t="shared" si="3"/>
        <v>Enemy63</v>
      </c>
      <c r="G129" s="12"/>
      <c r="H129" s="12"/>
      <c r="I129" s="12"/>
      <c r="J129" s="12"/>
      <c r="K129" s="12"/>
      <c r="AF129" s="5"/>
      <c r="AG129" s="5"/>
      <c r="AH129" s="5"/>
      <c r="AI129" s="5"/>
      <c r="AJ129" s="5"/>
      <c r="AK129" s="5"/>
      <c r="AL129" s="5"/>
      <c r="AM129" s="5"/>
      <c r="AN129" s="20"/>
      <c r="AO129" s="1" t="b">
        <f t="shared" si="7"/>
        <v>0</v>
      </c>
      <c r="AP129" s="5"/>
      <c r="AQ129" s="5"/>
      <c r="AR129" s="5"/>
    </row>
    <row r="130">
      <c r="F130" s="12"/>
      <c r="G130" s="12"/>
      <c r="H130" s="12"/>
      <c r="I130" s="12"/>
      <c r="J130" s="12"/>
      <c r="K130" s="12"/>
      <c r="AF130" s="5"/>
      <c r="AG130" s="5"/>
      <c r="AH130" s="5"/>
      <c r="AI130" s="5"/>
      <c r="AJ130" s="5"/>
      <c r="AK130" s="5"/>
      <c r="AL130" s="5"/>
      <c r="AM130" s="5"/>
      <c r="AN130" s="20"/>
      <c r="AP130" s="5"/>
      <c r="AQ130" s="5"/>
      <c r="AR130" s="5"/>
    </row>
    <row r="131">
      <c r="F131" s="12"/>
      <c r="G131" s="12"/>
      <c r="H131" s="12"/>
      <c r="I131" s="12"/>
      <c r="J131" s="12"/>
      <c r="K131" s="12"/>
      <c r="AF131" s="5"/>
      <c r="AG131" s="5"/>
      <c r="AH131" s="5"/>
      <c r="AI131" s="5"/>
      <c r="AJ131" s="5"/>
      <c r="AK131" s="5"/>
      <c r="AL131" s="5"/>
      <c r="AM131" s="5"/>
      <c r="AN131" s="20"/>
      <c r="AP131" s="5"/>
      <c r="AQ131" s="5"/>
      <c r="AR131" s="5"/>
    </row>
    <row r="132">
      <c r="F132" s="12"/>
      <c r="G132" s="12"/>
      <c r="H132" s="12"/>
      <c r="I132" s="12"/>
      <c r="J132" s="12"/>
      <c r="K132" s="12"/>
      <c r="AF132" s="5"/>
      <c r="AG132" s="5"/>
      <c r="AH132" s="5"/>
      <c r="AI132" s="5"/>
      <c r="AJ132" s="5"/>
      <c r="AK132" s="5"/>
      <c r="AL132" s="5"/>
      <c r="AM132" s="5"/>
      <c r="AN132" s="20"/>
      <c r="AP132" s="5"/>
      <c r="AQ132" s="5"/>
      <c r="AR132" s="5"/>
    </row>
    <row r="133">
      <c r="F133" s="12"/>
      <c r="G133" s="12"/>
      <c r="H133" s="12"/>
      <c r="I133" s="12"/>
      <c r="J133" s="12"/>
      <c r="K133" s="12"/>
      <c r="AF133" s="5"/>
      <c r="AG133" s="5"/>
      <c r="AH133" s="5"/>
      <c r="AI133" s="5"/>
      <c r="AJ133" s="5"/>
      <c r="AK133" s="5"/>
      <c r="AL133" s="5"/>
      <c r="AM133" s="5"/>
      <c r="AN133" s="20"/>
      <c r="AP133" s="5"/>
      <c r="AQ133" s="5"/>
      <c r="AR133" s="5"/>
    </row>
    <row r="134">
      <c r="F134" s="12"/>
      <c r="G134" s="12"/>
      <c r="H134" s="12"/>
      <c r="I134" s="12"/>
      <c r="J134" s="12"/>
      <c r="K134" s="12"/>
      <c r="AF134" s="5"/>
      <c r="AG134" s="5"/>
      <c r="AH134" s="5"/>
      <c r="AI134" s="5"/>
      <c r="AJ134" s="5"/>
      <c r="AK134" s="5"/>
      <c r="AL134" s="5"/>
      <c r="AM134" s="5"/>
      <c r="AN134" s="20"/>
      <c r="AP134" s="5"/>
      <c r="AQ134" s="5"/>
      <c r="AR134" s="5"/>
    </row>
    <row r="135">
      <c r="F135" s="12"/>
      <c r="G135" s="12"/>
      <c r="H135" s="12"/>
      <c r="I135" s="12"/>
      <c r="J135" s="12"/>
      <c r="K135" s="12"/>
      <c r="AF135" s="5"/>
      <c r="AG135" s="5"/>
      <c r="AH135" s="5"/>
      <c r="AI135" s="5"/>
      <c r="AJ135" s="5"/>
      <c r="AK135" s="5"/>
      <c r="AL135" s="5"/>
      <c r="AM135" s="5"/>
      <c r="AN135" s="20"/>
      <c r="AP135" s="5"/>
      <c r="AQ135" s="5"/>
      <c r="AR135" s="5"/>
    </row>
    <row r="136">
      <c r="F136" s="12"/>
      <c r="G136" s="12"/>
      <c r="H136" s="12"/>
      <c r="I136" s="12"/>
      <c r="J136" s="12"/>
      <c r="K136" s="12"/>
      <c r="AF136" s="5"/>
      <c r="AG136" s="5"/>
      <c r="AH136" s="5"/>
      <c r="AI136" s="5"/>
      <c r="AJ136" s="5"/>
      <c r="AK136" s="5"/>
      <c r="AL136" s="5"/>
      <c r="AM136" s="5"/>
      <c r="AN136" s="20"/>
      <c r="AP136" s="5"/>
      <c r="AQ136" s="5"/>
      <c r="AR136" s="5"/>
    </row>
    <row r="137">
      <c r="F137" s="12"/>
      <c r="G137" s="12"/>
      <c r="H137" s="12"/>
      <c r="I137" s="12"/>
      <c r="J137" s="12"/>
      <c r="K137" s="12"/>
      <c r="AF137" s="5"/>
      <c r="AG137" s="5"/>
      <c r="AH137" s="5"/>
      <c r="AI137" s="5"/>
      <c r="AJ137" s="5"/>
      <c r="AK137" s="5"/>
      <c r="AL137" s="5"/>
      <c r="AM137" s="5"/>
      <c r="AN137" s="20"/>
      <c r="AP137" s="5"/>
      <c r="AQ137" s="5"/>
      <c r="AR137" s="5"/>
    </row>
    <row r="138">
      <c r="F138" s="12"/>
      <c r="G138" s="12"/>
      <c r="H138" s="12"/>
      <c r="I138" s="12"/>
      <c r="J138" s="12"/>
      <c r="K138" s="12"/>
      <c r="AF138" s="5"/>
      <c r="AG138" s="5"/>
      <c r="AH138" s="5"/>
      <c r="AI138" s="5"/>
      <c r="AJ138" s="5"/>
      <c r="AK138" s="5"/>
      <c r="AL138" s="5"/>
      <c r="AM138" s="5"/>
      <c r="AN138" s="20"/>
      <c r="AP138" s="5"/>
      <c r="AQ138" s="5"/>
      <c r="AR138" s="5"/>
    </row>
    <row r="139">
      <c r="F139" s="12"/>
      <c r="G139" s="12"/>
      <c r="H139" s="12"/>
      <c r="I139" s="12"/>
      <c r="J139" s="12"/>
      <c r="K139" s="12"/>
      <c r="AF139" s="5"/>
      <c r="AG139" s="5"/>
      <c r="AH139" s="5"/>
      <c r="AI139" s="5"/>
      <c r="AJ139" s="5"/>
      <c r="AK139" s="5"/>
      <c r="AL139" s="5"/>
      <c r="AM139" s="5"/>
      <c r="AN139" s="20"/>
      <c r="AP139" s="5"/>
      <c r="AQ139" s="5"/>
      <c r="AR139" s="5"/>
    </row>
    <row r="140">
      <c r="F140" s="12"/>
      <c r="G140" s="12"/>
      <c r="H140" s="12"/>
      <c r="I140" s="12"/>
      <c r="J140" s="12"/>
      <c r="K140" s="12"/>
      <c r="AF140" s="5"/>
      <c r="AG140" s="5"/>
      <c r="AH140" s="5"/>
      <c r="AI140" s="5"/>
      <c r="AJ140" s="5"/>
      <c r="AK140" s="5"/>
      <c r="AL140" s="5"/>
      <c r="AM140" s="5"/>
      <c r="AN140" s="20"/>
      <c r="AP140" s="5"/>
      <c r="AQ140" s="5"/>
      <c r="AR140" s="5"/>
    </row>
    <row r="141">
      <c r="F141" s="12"/>
      <c r="G141" s="12"/>
      <c r="H141" s="12"/>
      <c r="I141" s="12"/>
      <c r="J141" s="12"/>
      <c r="K141" s="12"/>
      <c r="AF141" s="5"/>
      <c r="AG141" s="5"/>
      <c r="AH141" s="5"/>
      <c r="AI141" s="5"/>
      <c r="AJ141" s="5"/>
      <c r="AK141" s="5"/>
      <c r="AL141" s="5"/>
      <c r="AM141" s="5"/>
      <c r="AN141" s="20"/>
      <c r="AP141" s="5"/>
      <c r="AQ141" s="5"/>
      <c r="AR141" s="5"/>
    </row>
    <row r="142">
      <c r="F142" s="12"/>
      <c r="G142" s="12"/>
      <c r="H142" s="12"/>
      <c r="I142" s="12"/>
      <c r="J142" s="12"/>
      <c r="K142" s="12"/>
      <c r="AF142" s="5"/>
      <c r="AG142" s="5"/>
      <c r="AH142" s="5"/>
      <c r="AI142" s="5"/>
      <c r="AJ142" s="5"/>
      <c r="AK142" s="5"/>
      <c r="AL142" s="5"/>
      <c r="AM142" s="5"/>
      <c r="AN142" s="20"/>
      <c r="AP142" s="5"/>
      <c r="AQ142" s="5"/>
      <c r="AR142" s="5"/>
    </row>
    <row r="143">
      <c r="F143" s="12"/>
      <c r="G143" s="12"/>
      <c r="H143" s="12"/>
      <c r="I143" s="12"/>
      <c r="J143" s="12"/>
      <c r="K143" s="12"/>
      <c r="AF143" s="5"/>
      <c r="AG143" s="5"/>
      <c r="AH143" s="5"/>
      <c r="AI143" s="5"/>
      <c r="AJ143" s="5"/>
      <c r="AK143" s="5"/>
      <c r="AL143" s="5"/>
      <c r="AM143" s="5"/>
      <c r="AN143" s="20"/>
      <c r="AP143" s="5"/>
      <c r="AQ143" s="5"/>
      <c r="AR143" s="5"/>
    </row>
    <row r="144">
      <c r="F144" s="12"/>
      <c r="G144" s="12"/>
      <c r="H144" s="12"/>
      <c r="I144" s="12"/>
      <c r="J144" s="12"/>
      <c r="K144" s="12"/>
      <c r="AF144" s="5"/>
      <c r="AG144" s="5"/>
      <c r="AH144" s="5"/>
      <c r="AI144" s="5"/>
      <c r="AJ144" s="5"/>
      <c r="AK144" s="5"/>
      <c r="AL144" s="5"/>
      <c r="AM144" s="5"/>
      <c r="AN144" s="20"/>
      <c r="AP144" s="5"/>
      <c r="AQ144" s="5"/>
      <c r="AR144" s="5"/>
    </row>
    <row r="145">
      <c r="F145" s="12"/>
      <c r="G145" s="12"/>
      <c r="H145" s="12"/>
      <c r="I145" s="12"/>
      <c r="J145" s="12"/>
      <c r="K145" s="12"/>
      <c r="AF145" s="5"/>
      <c r="AG145" s="5"/>
      <c r="AH145" s="5"/>
      <c r="AI145" s="5"/>
      <c r="AJ145" s="5"/>
      <c r="AK145" s="5"/>
      <c r="AL145" s="5"/>
      <c r="AM145" s="5"/>
      <c r="AN145" s="20"/>
      <c r="AP145" s="5"/>
      <c r="AQ145" s="5"/>
      <c r="AR145" s="5"/>
    </row>
    <row r="146">
      <c r="F146" s="12"/>
      <c r="G146" s="12"/>
      <c r="H146" s="12"/>
      <c r="I146" s="12"/>
      <c r="J146" s="12"/>
      <c r="K146" s="12"/>
      <c r="AF146" s="5"/>
      <c r="AG146" s="5"/>
      <c r="AH146" s="5"/>
      <c r="AI146" s="5"/>
      <c r="AJ146" s="5"/>
      <c r="AK146" s="5"/>
      <c r="AL146" s="5"/>
      <c r="AM146" s="5"/>
      <c r="AN146" s="20"/>
      <c r="AP146" s="5"/>
      <c r="AQ146" s="5"/>
      <c r="AR146" s="5"/>
    </row>
    <row r="147">
      <c r="F147" s="12"/>
      <c r="G147" s="12"/>
      <c r="H147" s="12"/>
      <c r="I147" s="12"/>
      <c r="J147" s="12"/>
      <c r="K147" s="12"/>
      <c r="AF147" s="5"/>
      <c r="AG147" s="5"/>
      <c r="AH147" s="5"/>
      <c r="AI147" s="5"/>
      <c r="AJ147" s="5"/>
      <c r="AK147" s="5"/>
      <c r="AL147" s="5"/>
      <c r="AM147" s="5"/>
      <c r="AN147" s="20"/>
      <c r="AP147" s="5"/>
      <c r="AQ147" s="5"/>
      <c r="AR147" s="5"/>
    </row>
    <row r="148">
      <c r="F148" s="12"/>
      <c r="G148" s="12"/>
      <c r="H148" s="12"/>
      <c r="I148" s="12"/>
      <c r="J148" s="12"/>
      <c r="K148" s="12"/>
      <c r="AF148" s="5"/>
      <c r="AG148" s="5"/>
      <c r="AH148" s="5"/>
      <c r="AI148" s="5"/>
      <c r="AJ148" s="5"/>
      <c r="AK148" s="5"/>
      <c r="AL148" s="5"/>
      <c r="AM148" s="5"/>
      <c r="AN148" s="20"/>
      <c r="AP148" s="5"/>
      <c r="AQ148" s="5"/>
      <c r="AR148" s="5"/>
    </row>
    <row r="149">
      <c r="F149" s="12"/>
      <c r="G149" s="12"/>
      <c r="H149" s="12"/>
      <c r="I149" s="12"/>
      <c r="J149" s="12"/>
      <c r="K149" s="12"/>
      <c r="AF149" s="5"/>
      <c r="AG149" s="5"/>
      <c r="AH149" s="5"/>
      <c r="AI149" s="5"/>
      <c r="AJ149" s="5"/>
      <c r="AK149" s="5"/>
      <c r="AL149" s="5"/>
      <c r="AM149" s="5"/>
      <c r="AN149" s="20"/>
      <c r="AP149" s="5"/>
      <c r="AQ149" s="5"/>
      <c r="AR149" s="5"/>
    </row>
    <row r="150">
      <c r="F150" s="12"/>
      <c r="G150" s="12"/>
      <c r="H150" s="12"/>
      <c r="I150" s="12"/>
      <c r="J150" s="12"/>
      <c r="K150" s="12"/>
      <c r="AF150" s="5"/>
      <c r="AG150" s="5"/>
      <c r="AH150" s="5"/>
      <c r="AI150" s="5"/>
      <c r="AJ150" s="5"/>
      <c r="AK150" s="5"/>
      <c r="AL150" s="5"/>
      <c r="AM150" s="5"/>
      <c r="AN150" s="20"/>
      <c r="AP150" s="5"/>
      <c r="AQ150" s="5"/>
      <c r="AR150" s="5"/>
    </row>
    <row r="151">
      <c r="F151" s="12"/>
      <c r="G151" s="12"/>
      <c r="H151" s="12"/>
      <c r="I151" s="12"/>
      <c r="J151" s="12"/>
      <c r="K151" s="12"/>
      <c r="AF151" s="5"/>
      <c r="AG151" s="5"/>
      <c r="AH151" s="5"/>
      <c r="AI151" s="5"/>
      <c r="AJ151" s="5"/>
      <c r="AK151" s="5"/>
      <c r="AL151" s="5"/>
      <c r="AM151" s="5"/>
      <c r="AN151" s="20"/>
      <c r="AP151" s="5"/>
      <c r="AQ151" s="5"/>
      <c r="AR151" s="5"/>
    </row>
    <row r="152">
      <c r="F152" s="12"/>
      <c r="G152" s="12"/>
      <c r="H152" s="12"/>
      <c r="I152" s="12"/>
      <c r="J152" s="12"/>
      <c r="K152" s="12"/>
      <c r="AF152" s="5"/>
      <c r="AG152" s="5"/>
      <c r="AH152" s="5"/>
      <c r="AI152" s="5"/>
      <c r="AJ152" s="5"/>
      <c r="AK152" s="5"/>
      <c r="AL152" s="5"/>
      <c r="AM152" s="5"/>
      <c r="AN152" s="20"/>
      <c r="AO152" s="5"/>
      <c r="AP152" s="5"/>
      <c r="AQ152" s="5"/>
      <c r="AR152" s="5"/>
    </row>
    <row r="153">
      <c r="F153" s="12"/>
      <c r="G153" s="12"/>
      <c r="H153" s="12"/>
      <c r="I153" s="12"/>
      <c r="J153" s="12"/>
      <c r="K153" s="12"/>
      <c r="AF153" s="5"/>
      <c r="AG153" s="5"/>
      <c r="AH153" s="5"/>
      <c r="AI153" s="5"/>
      <c r="AJ153" s="5"/>
      <c r="AK153" s="5"/>
      <c r="AL153" s="5"/>
      <c r="AM153" s="5"/>
      <c r="AN153" s="20"/>
      <c r="AO153" s="5"/>
      <c r="AP153" s="5"/>
      <c r="AQ153" s="5"/>
      <c r="AR153" s="5"/>
    </row>
    <row r="154">
      <c r="F154" s="12"/>
      <c r="G154" s="12"/>
      <c r="H154" s="12"/>
      <c r="I154" s="12"/>
      <c r="J154" s="12"/>
      <c r="K154" s="12"/>
      <c r="AF154" s="5"/>
      <c r="AG154" s="5"/>
      <c r="AH154" s="5"/>
      <c r="AI154" s="5"/>
      <c r="AJ154" s="5"/>
      <c r="AK154" s="5"/>
      <c r="AL154" s="5"/>
      <c r="AM154" s="5"/>
      <c r="AN154" s="20"/>
      <c r="AO154" s="5"/>
      <c r="AP154" s="5"/>
      <c r="AQ154" s="5"/>
      <c r="AR154" s="5"/>
    </row>
    <row r="155">
      <c r="F155" s="12"/>
      <c r="G155" s="12"/>
      <c r="H155" s="12"/>
      <c r="I155" s="12"/>
      <c r="J155" s="12"/>
      <c r="K155" s="12"/>
      <c r="AF155" s="5"/>
      <c r="AG155" s="5"/>
      <c r="AH155" s="5"/>
      <c r="AI155" s="5"/>
      <c r="AJ155" s="5"/>
      <c r="AK155" s="5"/>
      <c r="AL155" s="5"/>
      <c r="AM155" s="5"/>
      <c r="AN155" s="20"/>
      <c r="AO155" s="5"/>
      <c r="AP155" s="5"/>
      <c r="AQ155" s="5"/>
      <c r="AR155" s="5"/>
    </row>
    <row r="156">
      <c r="F156" s="12"/>
      <c r="G156" s="12"/>
      <c r="H156" s="12"/>
      <c r="I156" s="12"/>
      <c r="J156" s="12"/>
      <c r="K156" s="12"/>
      <c r="AF156" s="5"/>
      <c r="AG156" s="5"/>
      <c r="AH156" s="5"/>
      <c r="AI156" s="5"/>
      <c r="AJ156" s="5"/>
      <c r="AK156" s="5"/>
      <c r="AL156" s="5"/>
      <c r="AM156" s="5"/>
      <c r="AN156" s="20"/>
      <c r="AO156" s="5"/>
      <c r="AP156" s="5"/>
      <c r="AQ156" s="5"/>
      <c r="AR156" s="5"/>
    </row>
    <row r="157">
      <c r="F157" s="12"/>
      <c r="G157" s="12"/>
      <c r="H157" s="12"/>
      <c r="I157" s="12"/>
      <c r="J157" s="12"/>
      <c r="K157" s="12"/>
      <c r="AF157" s="5"/>
      <c r="AG157" s="5"/>
      <c r="AH157" s="5"/>
      <c r="AI157" s="5"/>
      <c r="AJ157" s="5"/>
      <c r="AK157" s="5"/>
      <c r="AL157" s="5"/>
      <c r="AM157" s="5"/>
      <c r="AN157" s="20"/>
      <c r="AO157" s="5"/>
      <c r="AP157" s="5"/>
      <c r="AQ157" s="5"/>
      <c r="AR157" s="5"/>
    </row>
    <row r="158">
      <c r="F158" s="12"/>
      <c r="G158" s="12"/>
      <c r="H158" s="12"/>
      <c r="I158" s="12"/>
      <c r="J158" s="12"/>
      <c r="K158" s="12"/>
      <c r="AF158" s="5"/>
      <c r="AG158" s="5"/>
      <c r="AH158" s="5"/>
      <c r="AI158" s="5"/>
      <c r="AJ158" s="5"/>
      <c r="AK158" s="5"/>
      <c r="AL158" s="5"/>
      <c r="AM158" s="5"/>
      <c r="AN158" s="20"/>
      <c r="AO158" s="5"/>
      <c r="AP158" s="5"/>
      <c r="AQ158" s="5"/>
      <c r="AR158" s="5"/>
    </row>
    <row r="159">
      <c r="F159" s="12"/>
      <c r="G159" s="12"/>
      <c r="H159" s="12"/>
      <c r="I159" s="12"/>
      <c r="J159" s="12"/>
      <c r="K159" s="12"/>
      <c r="AF159" s="5"/>
      <c r="AG159" s="5"/>
      <c r="AH159" s="5"/>
      <c r="AI159" s="5"/>
      <c r="AJ159" s="5"/>
      <c r="AK159" s="5"/>
      <c r="AL159" s="5"/>
      <c r="AM159" s="5"/>
      <c r="AN159" s="20"/>
      <c r="AO159" s="5"/>
      <c r="AP159" s="5"/>
      <c r="AQ159" s="5"/>
      <c r="AR159" s="5"/>
    </row>
    <row r="160">
      <c r="F160" s="12"/>
      <c r="G160" s="12"/>
      <c r="H160" s="12"/>
      <c r="I160" s="12"/>
      <c r="J160" s="12"/>
      <c r="K160" s="12"/>
      <c r="AF160" s="5"/>
      <c r="AG160" s="5"/>
      <c r="AH160" s="5"/>
      <c r="AI160" s="5"/>
      <c r="AJ160" s="5"/>
      <c r="AK160" s="5"/>
      <c r="AL160" s="5"/>
      <c r="AM160" s="5"/>
      <c r="AN160" s="20"/>
      <c r="AO160" s="5"/>
      <c r="AP160" s="5"/>
      <c r="AQ160" s="5"/>
      <c r="AR160" s="5"/>
    </row>
    <row r="161">
      <c r="F161" s="12"/>
      <c r="G161" s="12"/>
      <c r="H161" s="12"/>
      <c r="I161" s="12"/>
      <c r="J161" s="12"/>
      <c r="K161" s="12"/>
      <c r="AF161" s="5"/>
      <c r="AG161" s="5"/>
      <c r="AH161" s="5"/>
      <c r="AI161" s="5"/>
      <c r="AJ161" s="5"/>
      <c r="AK161" s="5"/>
      <c r="AL161" s="5"/>
      <c r="AM161" s="5"/>
      <c r="AN161" s="20"/>
      <c r="AO161" s="5"/>
      <c r="AP161" s="5"/>
      <c r="AQ161" s="5"/>
      <c r="AR161" s="5"/>
    </row>
    <row r="162">
      <c r="F162" s="12"/>
      <c r="G162" s="12"/>
      <c r="H162" s="12"/>
      <c r="I162" s="12"/>
      <c r="J162" s="12"/>
      <c r="K162" s="12"/>
      <c r="AF162" s="5"/>
      <c r="AG162" s="5"/>
      <c r="AH162" s="5"/>
      <c r="AI162" s="5"/>
      <c r="AJ162" s="5"/>
      <c r="AK162" s="5"/>
      <c r="AL162" s="5"/>
      <c r="AM162" s="5"/>
      <c r="AN162" s="20"/>
      <c r="AO162" s="5"/>
      <c r="AP162" s="5"/>
      <c r="AQ162" s="5"/>
      <c r="AR162" s="5"/>
    </row>
    <row r="163">
      <c r="F163" s="12"/>
      <c r="G163" s="12"/>
      <c r="H163" s="12"/>
      <c r="I163" s="12"/>
      <c r="J163" s="12"/>
      <c r="K163" s="12"/>
      <c r="AF163" s="5"/>
      <c r="AG163" s="5"/>
      <c r="AH163" s="5"/>
      <c r="AI163" s="5"/>
      <c r="AJ163" s="5"/>
      <c r="AK163" s="5"/>
      <c r="AL163" s="5"/>
      <c r="AM163" s="5"/>
      <c r="AN163" s="20"/>
      <c r="AO163" s="5"/>
      <c r="AP163" s="5"/>
      <c r="AQ163" s="5"/>
      <c r="AR163" s="5"/>
    </row>
    <row r="164">
      <c r="F164" s="12"/>
      <c r="G164" s="12"/>
      <c r="H164" s="12"/>
      <c r="I164" s="12"/>
      <c r="J164" s="12"/>
      <c r="K164" s="12"/>
      <c r="AF164" s="5"/>
      <c r="AG164" s="5"/>
      <c r="AH164" s="5"/>
      <c r="AI164" s="5"/>
      <c r="AJ164" s="5"/>
      <c r="AK164" s="5"/>
      <c r="AL164" s="5"/>
      <c r="AM164" s="5"/>
      <c r="AN164" s="20"/>
      <c r="AO164" s="5"/>
      <c r="AP164" s="5"/>
      <c r="AQ164" s="5"/>
      <c r="AR164" s="5"/>
    </row>
    <row r="165">
      <c r="F165" s="12"/>
      <c r="G165" s="12"/>
      <c r="H165" s="12"/>
      <c r="I165" s="12"/>
      <c r="J165" s="12"/>
      <c r="K165" s="12"/>
      <c r="AF165" s="5"/>
      <c r="AG165" s="5"/>
      <c r="AH165" s="5"/>
      <c r="AI165" s="5"/>
      <c r="AJ165" s="5"/>
      <c r="AK165" s="5"/>
      <c r="AL165" s="5"/>
      <c r="AM165" s="5"/>
      <c r="AN165" s="20"/>
      <c r="AO165" s="5"/>
      <c r="AP165" s="5"/>
      <c r="AQ165" s="5"/>
      <c r="AR165" s="5"/>
    </row>
    <row r="166">
      <c r="F166" s="12"/>
      <c r="G166" s="12"/>
      <c r="H166" s="12"/>
      <c r="I166" s="12"/>
      <c r="J166" s="12"/>
      <c r="K166" s="12"/>
      <c r="AF166" s="5"/>
      <c r="AG166" s="5"/>
      <c r="AH166" s="5"/>
      <c r="AI166" s="5"/>
      <c r="AJ166" s="5"/>
      <c r="AK166" s="5"/>
      <c r="AL166" s="5"/>
      <c r="AM166" s="5"/>
      <c r="AN166" s="20"/>
      <c r="AO166" s="5"/>
      <c r="AP166" s="5"/>
      <c r="AQ166" s="5"/>
      <c r="AR166" s="5"/>
    </row>
    <row r="167">
      <c r="F167" s="12"/>
      <c r="G167" s="12"/>
      <c r="H167" s="12"/>
      <c r="I167" s="12"/>
      <c r="J167" s="12"/>
      <c r="K167" s="12"/>
      <c r="AF167" s="5"/>
      <c r="AG167" s="5"/>
      <c r="AH167" s="5"/>
      <c r="AI167" s="5"/>
      <c r="AJ167" s="5"/>
      <c r="AK167" s="5"/>
      <c r="AL167" s="5"/>
      <c r="AM167" s="5"/>
      <c r="AN167" s="20"/>
      <c r="AO167" s="5"/>
      <c r="AP167" s="5"/>
      <c r="AQ167" s="5"/>
      <c r="AR167" s="5"/>
    </row>
    <row r="168">
      <c r="F168" s="12"/>
      <c r="G168" s="12"/>
      <c r="H168" s="12"/>
      <c r="I168" s="12"/>
      <c r="J168" s="12"/>
      <c r="K168" s="12"/>
      <c r="AF168" s="5"/>
      <c r="AG168" s="5"/>
      <c r="AH168" s="5"/>
      <c r="AI168" s="5"/>
      <c r="AJ168" s="5"/>
      <c r="AK168" s="5"/>
      <c r="AL168" s="5"/>
      <c r="AM168" s="5"/>
      <c r="AN168" s="20"/>
      <c r="AO168" s="5"/>
      <c r="AP168" s="5"/>
      <c r="AQ168" s="5"/>
      <c r="AR168" s="5"/>
    </row>
    <row r="169">
      <c r="F169" s="12"/>
      <c r="G169" s="12"/>
      <c r="H169" s="12"/>
      <c r="I169" s="12"/>
      <c r="J169" s="12"/>
      <c r="K169" s="12"/>
      <c r="AF169" s="5"/>
      <c r="AG169" s="5"/>
      <c r="AH169" s="5"/>
      <c r="AI169" s="5"/>
      <c r="AJ169" s="5"/>
      <c r="AK169" s="5"/>
      <c r="AL169" s="5"/>
      <c r="AM169" s="5"/>
      <c r="AN169" s="20"/>
      <c r="AO169" s="5"/>
      <c r="AP169" s="5"/>
      <c r="AQ169" s="5"/>
      <c r="AR169" s="5"/>
    </row>
    <row r="170">
      <c r="F170" s="12"/>
      <c r="G170" s="12"/>
      <c r="H170" s="12"/>
      <c r="I170" s="12"/>
      <c r="J170" s="12"/>
      <c r="K170" s="12"/>
      <c r="AF170" s="5"/>
      <c r="AG170" s="5"/>
      <c r="AH170" s="5"/>
      <c r="AI170" s="5"/>
      <c r="AJ170" s="5"/>
      <c r="AK170" s="5"/>
      <c r="AL170" s="5"/>
      <c r="AM170" s="5"/>
      <c r="AN170" s="20"/>
      <c r="AO170" s="5"/>
      <c r="AP170" s="5"/>
      <c r="AQ170" s="5"/>
      <c r="AR170" s="5"/>
    </row>
    <row r="171">
      <c r="F171" s="12"/>
      <c r="G171" s="12"/>
      <c r="H171" s="12"/>
      <c r="I171" s="12"/>
      <c r="J171" s="12"/>
      <c r="K171" s="12"/>
      <c r="AF171" s="5"/>
      <c r="AG171" s="5"/>
      <c r="AH171" s="5"/>
      <c r="AI171" s="5"/>
      <c r="AJ171" s="5"/>
      <c r="AK171" s="5"/>
      <c r="AL171" s="5"/>
      <c r="AM171" s="5"/>
      <c r="AN171" s="20"/>
      <c r="AO171" s="5"/>
      <c r="AP171" s="5"/>
      <c r="AQ171" s="5"/>
      <c r="AR171" s="5"/>
    </row>
    <row r="172">
      <c r="F172" s="12"/>
      <c r="G172" s="12"/>
      <c r="H172" s="12"/>
      <c r="I172" s="12"/>
      <c r="J172" s="12"/>
      <c r="K172" s="12"/>
      <c r="AF172" s="5"/>
      <c r="AG172" s="5"/>
      <c r="AH172" s="5"/>
      <c r="AI172" s="5"/>
      <c r="AJ172" s="5"/>
      <c r="AK172" s="5"/>
      <c r="AL172" s="5"/>
      <c r="AM172" s="5"/>
      <c r="AN172" s="20"/>
      <c r="AO172" s="5"/>
      <c r="AP172" s="5"/>
      <c r="AQ172" s="5"/>
      <c r="AR172" s="5"/>
    </row>
    <row r="173">
      <c r="F173" s="12"/>
      <c r="G173" s="12"/>
      <c r="H173" s="12"/>
      <c r="I173" s="12"/>
      <c r="J173" s="12"/>
      <c r="K173" s="12"/>
      <c r="AF173" s="5"/>
      <c r="AG173" s="5"/>
      <c r="AH173" s="5"/>
      <c r="AI173" s="5"/>
      <c r="AJ173" s="5"/>
      <c r="AK173" s="5"/>
      <c r="AL173" s="5"/>
      <c r="AM173" s="5"/>
      <c r="AN173" s="20"/>
      <c r="AO173" s="5"/>
      <c r="AP173" s="5"/>
      <c r="AQ173" s="5"/>
      <c r="AR173" s="5"/>
    </row>
    <row r="174">
      <c r="F174" s="12"/>
      <c r="G174" s="12"/>
      <c r="H174" s="12"/>
      <c r="I174" s="12"/>
      <c r="J174" s="12"/>
      <c r="K174" s="12"/>
      <c r="AF174" s="5"/>
      <c r="AG174" s="5"/>
      <c r="AH174" s="5"/>
      <c r="AI174" s="5"/>
      <c r="AJ174" s="5"/>
      <c r="AK174" s="5"/>
      <c r="AL174" s="5"/>
      <c r="AM174" s="5"/>
      <c r="AN174" s="20"/>
      <c r="AO174" s="5"/>
      <c r="AP174" s="5"/>
      <c r="AQ174" s="5"/>
      <c r="AR174" s="5"/>
    </row>
    <row r="175">
      <c r="F175" s="12"/>
      <c r="G175" s="12"/>
      <c r="H175" s="12"/>
      <c r="I175" s="12"/>
      <c r="J175" s="12"/>
      <c r="K175" s="12"/>
      <c r="AF175" s="5"/>
      <c r="AG175" s="5"/>
      <c r="AH175" s="5"/>
      <c r="AI175" s="5"/>
      <c r="AJ175" s="5"/>
      <c r="AK175" s="5"/>
      <c r="AL175" s="5"/>
      <c r="AM175" s="5"/>
      <c r="AN175" s="20"/>
      <c r="AO175" s="5"/>
      <c r="AP175" s="5"/>
      <c r="AQ175" s="5"/>
      <c r="AR175" s="5"/>
    </row>
    <row r="176">
      <c r="F176" s="12"/>
      <c r="G176" s="12"/>
      <c r="H176" s="12"/>
      <c r="I176" s="12"/>
      <c r="J176" s="12"/>
      <c r="K176" s="12"/>
      <c r="AF176" s="5"/>
      <c r="AG176" s="5"/>
      <c r="AH176" s="5"/>
      <c r="AI176" s="5"/>
      <c r="AJ176" s="5"/>
      <c r="AK176" s="5"/>
      <c r="AL176" s="5"/>
      <c r="AM176" s="5"/>
      <c r="AN176" s="20"/>
      <c r="AO176" s="5"/>
      <c r="AP176" s="5"/>
      <c r="AQ176" s="5"/>
      <c r="AR176" s="5"/>
    </row>
    <row r="177">
      <c r="F177" s="12"/>
      <c r="G177" s="12"/>
      <c r="H177" s="12"/>
      <c r="I177" s="12"/>
      <c r="J177" s="12"/>
      <c r="K177" s="12"/>
      <c r="AF177" s="5"/>
      <c r="AG177" s="5"/>
      <c r="AH177" s="5"/>
      <c r="AI177" s="5"/>
      <c r="AJ177" s="5"/>
      <c r="AK177" s="5"/>
      <c r="AL177" s="5"/>
      <c r="AM177" s="5"/>
      <c r="AN177" s="20"/>
      <c r="AO177" s="5"/>
      <c r="AP177" s="5"/>
      <c r="AQ177" s="5"/>
      <c r="AR177" s="5"/>
    </row>
    <row r="178">
      <c r="F178" s="12"/>
      <c r="G178" s="12"/>
      <c r="H178" s="12"/>
      <c r="I178" s="12"/>
      <c r="J178" s="12"/>
      <c r="K178" s="12"/>
      <c r="AF178" s="5"/>
      <c r="AG178" s="5"/>
      <c r="AH178" s="5"/>
      <c r="AI178" s="5"/>
      <c r="AJ178" s="5"/>
      <c r="AK178" s="5"/>
      <c r="AL178" s="5"/>
      <c r="AM178" s="5"/>
      <c r="AN178" s="20"/>
      <c r="AO178" s="5"/>
      <c r="AP178" s="5"/>
      <c r="AQ178" s="5"/>
      <c r="AR178" s="5"/>
    </row>
    <row r="179">
      <c r="F179" s="12"/>
      <c r="G179" s="12"/>
      <c r="H179" s="12"/>
      <c r="I179" s="12"/>
      <c r="J179" s="12"/>
      <c r="K179" s="12"/>
      <c r="AF179" s="5"/>
      <c r="AG179" s="5"/>
      <c r="AH179" s="5"/>
      <c r="AI179" s="5"/>
      <c r="AJ179" s="5"/>
      <c r="AK179" s="5"/>
      <c r="AL179" s="5"/>
      <c r="AM179" s="5"/>
      <c r="AN179" s="20"/>
      <c r="AO179" s="5"/>
      <c r="AP179" s="5"/>
      <c r="AQ179" s="5"/>
      <c r="AR179" s="5"/>
    </row>
    <row r="180">
      <c r="F180" s="12"/>
      <c r="G180" s="12"/>
      <c r="H180" s="12"/>
      <c r="I180" s="12"/>
      <c r="J180" s="12"/>
      <c r="K180" s="12"/>
      <c r="AF180" s="5"/>
      <c r="AG180" s="5"/>
      <c r="AH180" s="5"/>
      <c r="AI180" s="5"/>
      <c r="AJ180" s="5"/>
      <c r="AK180" s="5"/>
      <c r="AL180" s="5"/>
      <c r="AM180" s="5"/>
      <c r="AN180" s="20"/>
      <c r="AO180" s="5"/>
      <c r="AP180" s="5"/>
      <c r="AQ180" s="5"/>
      <c r="AR180" s="5"/>
    </row>
    <row r="181">
      <c r="F181" s="12"/>
      <c r="G181" s="12"/>
      <c r="H181" s="12"/>
      <c r="I181" s="12"/>
      <c r="J181" s="12"/>
      <c r="K181" s="12"/>
      <c r="AF181" s="5"/>
      <c r="AG181" s="5"/>
      <c r="AH181" s="5"/>
      <c r="AI181" s="5"/>
      <c r="AJ181" s="5"/>
      <c r="AK181" s="5"/>
      <c r="AL181" s="5"/>
      <c r="AM181" s="5"/>
      <c r="AN181" s="20"/>
      <c r="AO181" s="5"/>
      <c r="AP181" s="5"/>
      <c r="AQ181" s="5"/>
      <c r="AR181" s="5"/>
    </row>
    <row r="182">
      <c r="F182" s="12"/>
      <c r="G182" s="12"/>
      <c r="H182" s="12"/>
      <c r="I182" s="12"/>
      <c r="J182" s="12"/>
      <c r="K182" s="12"/>
      <c r="AF182" s="5"/>
      <c r="AG182" s="5"/>
      <c r="AH182" s="5"/>
      <c r="AI182" s="5"/>
      <c r="AJ182" s="5"/>
      <c r="AK182" s="5"/>
      <c r="AL182" s="5"/>
      <c r="AM182" s="5"/>
      <c r="AN182" s="20"/>
      <c r="AO182" s="5"/>
      <c r="AP182" s="5"/>
      <c r="AQ182" s="5"/>
      <c r="AR182" s="5"/>
    </row>
    <row r="183">
      <c r="F183" s="12"/>
      <c r="G183" s="12"/>
      <c r="H183" s="12"/>
      <c r="I183" s="12"/>
      <c r="J183" s="12"/>
      <c r="K183" s="12"/>
      <c r="AF183" s="5"/>
      <c r="AG183" s="5"/>
      <c r="AH183" s="5"/>
      <c r="AI183" s="5"/>
      <c r="AJ183" s="5"/>
      <c r="AK183" s="5"/>
      <c r="AL183" s="5"/>
      <c r="AM183" s="5"/>
      <c r="AN183" s="20"/>
      <c r="AO183" s="5"/>
      <c r="AP183" s="5"/>
      <c r="AQ183" s="5"/>
      <c r="AR183" s="5"/>
    </row>
    <row r="184">
      <c r="F184" s="12"/>
      <c r="G184" s="12"/>
      <c r="H184" s="12"/>
      <c r="I184" s="12"/>
      <c r="J184" s="12"/>
      <c r="K184" s="12"/>
      <c r="AF184" s="5"/>
      <c r="AG184" s="5"/>
      <c r="AH184" s="5"/>
      <c r="AI184" s="5"/>
      <c r="AJ184" s="5"/>
      <c r="AK184" s="5"/>
      <c r="AL184" s="5"/>
      <c r="AM184" s="5"/>
      <c r="AN184" s="20"/>
      <c r="AO184" s="5"/>
      <c r="AP184" s="5"/>
      <c r="AQ184" s="5"/>
      <c r="AR184" s="5"/>
    </row>
    <row r="185">
      <c r="F185" s="12"/>
      <c r="G185" s="12"/>
      <c r="H185" s="12"/>
      <c r="I185" s="12"/>
      <c r="J185" s="12"/>
      <c r="K185" s="12"/>
      <c r="AF185" s="5"/>
      <c r="AG185" s="5"/>
      <c r="AH185" s="5"/>
      <c r="AI185" s="5"/>
      <c r="AJ185" s="5"/>
      <c r="AK185" s="5"/>
      <c r="AL185" s="5"/>
      <c r="AM185" s="5"/>
      <c r="AN185" s="20"/>
      <c r="AO185" s="5"/>
      <c r="AP185" s="5"/>
      <c r="AQ185" s="5"/>
      <c r="AR185" s="5"/>
    </row>
    <row r="186">
      <c r="F186" s="12"/>
      <c r="G186" s="12"/>
      <c r="H186" s="12"/>
      <c r="I186" s="12"/>
      <c r="J186" s="12"/>
      <c r="K186" s="12"/>
      <c r="AF186" s="5"/>
      <c r="AG186" s="5"/>
      <c r="AH186" s="5"/>
      <c r="AI186" s="5"/>
      <c r="AJ186" s="5"/>
      <c r="AK186" s="5"/>
      <c r="AL186" s="5"/>
      <c r="AM186" s="5"/>
      <c r="AN186" s="20"/>
      <c r="AO186" s="5"/>
      <c r="AP186" s="5"/>
      <c r="AQ186" s="5"/>
      <c r="AR186" s="5"/>
    </row>
    <row r="187">
      <c r="F187" s="12"/>
      <c r="G187" s="12"/>
      <c r="H187" s="12"/>
      <c r="I187" s="12"/>
      <c r="J187" s="12"/>
      <c r="K187" s="12"/>
      <c r="AF187" s="5"/>
      <c r="AG187" s="5"/>
      <c r="AH187" s="5"/>
      <c r="AI187" s="5"/>
      <c r="AJ187" s="5"/>
      <c r="AK187" s="5"/>
      <c r="AL187" s="5"/>
      <c r="AM187" s="5"/>
      <c r="AN187" s="20"/>
      <c r="AO187" s="5"/>
      <c r="AP187" s="5"/>
      <c r="AQ187" s="5"/>
      <c r="AR187" s="5"/>
    </row>
    <row r="188">
      <c r="F188" s="12"/>
      <c r="G188" s="12"/>
      <c r="H188" s="12"/>
      <c r="I188" s="12"/>
      <c r="J188" s="12"/>
      <c r="K188" s="12"/>
      <c r="AF188" s="5"/>
      <c r="AG188" s="5"/>
      <c r="AH188" s="5"/>
      <c r="AI188" s="5"/>
      <c r="AJ188" s="5"/>
      <c r="AK188" s="5"/>
      <c r="AL188" s="5"/>
      <c r="AM188" s="5"/>
      <c r="AN188" s="20"/>
      <c r="AO188" s="5"/>
      <c r="AP188" s="5"/>
      <c r="AQ188" s="5"/>
      <c r="AR188" s="5"/>
    </row>
    <row r="189">
      <c r="F189" s="12"/>
      <c r="G189" s="12"/>
      <c r="H189" s="12"/>
      <c r="I189" s="12"/>
      <c r="J189" s="12"/>
      <c r="K189" s="12"/>
      <c r="AF189" s="5"/>
      <c r="AG189" s="5"/>
      <c r="AH189" s="5"/>
      <c r="AI189" s="5"/>
      <c r="AJ189" s="5"/>
      <c r="AK189" s="5"/>
      <c r="AL189" s="5"/>
      <c r="AM189" s="5"/>
      <c r="AN189" s="20"/>
      <c r="AO189" s="5"/>
      <c r="AP189" s="5"/>
      <c r="AQ189" s="5"/>
      <c r="AR189" s="5"/>
    </row>
    <row r="190">
      <c r="F190" s="12"/>
      <c r="G190" s="12"/>
      <c r="H190" s="12"/>
      <c r="I190" s="12"/>
      <c r="J190" s="12"/>
      <c r="K190" s="12"/>
      <c r="AF190" s="5"/>
      <c r="AG190" s="5"/>
      <c r="AH190" s="5"/>
      <c r="AI190" s="5"/>
      <c r="AJ190" s="5"/>
      <c r="AK190" s="5"/>
      <c r="AL190" s="5"/>
      <c r="AM190" s="5"/>
      <c r="AN190" s="20"/>
      <c r="AO190" s="5"/>
      <c r="AP190" s="5"/>
      <c r="AQ190" s="5"/>
      <c r="AR190" s="5"/>
    </row>
    <row r="191">
      <c r="F191" s="12"/>
      <c r="G191" s="12"/>
      <c r="H191" s="12"/>
      <c r="I191" s="12"/>
      <c r="J191" s="12"/>
      <c r="K191" s="12"/>
      <c r="AF191" s="5"/>
      <c r="AG191" s="5"/>
      <c r="AH191" s="5"/>
      <c r="AI191" s="5"/>
      <c r="AJ191" s="5"/>
      <c r="AK191" s="5"/>
      <c r="AL191" s="5"/>
      <c r="AM191" s="5"/>
      <c r="AN191" s="20"/>
      <c r="AO191" s="5"/>
      <c r="AP191" s="5"/>
      <c r="AQ191" s="5"/>
      <c r="AR191" s="5"/>
    </row>
    <row r="192">
      <c r="F192" s="12"/>
      <c r="G192" s="12"/>
      <c r="H192" s="12"/>
      <c r="I192" s="12"/>
      <c r="J192" s="12"/>
      <c r="K192" s="12"/>
      <c r="AF192" s="5"/>
      <c r="AG192" s="5"/>
      <c r="AH192" s="5"/>
      <c r="AI192" s="5"/>
      <c r="AJ192" s="5"/>
      <c r="AK192" s="5"/>
      <c r="AL192" s="5"/>
      <c r="AM192" s="5"/>
      <c r="AN192" s="20"/>
      <c r="AO192" s="5"/>
      <c r="AP192" s="5"/>
      <c r="AQ192" s="5"/>
      <c r="AR192" s="5"/>
    </row>
    <row r="193">
      <c r="F193" s="12"/>
      <c r="G193" s="12"/>
      <c r="H193" s="12"/>
      <c r="I193" s="12"/>
      <c r="J193" s="12"/>
      <c r="K193" s="12"/>
      <c r="AF193" s="5"/>
      <c r="AG193" s="5"/>
      <c r="AH193" s="5"/>
      <c r="AI193" s="5"/>
      <c r="AJ193" s="5"/>
      <c r="AK193" s="5"/>
      <c r="AL193" s="5"/>
      <c r="AM193" s="5"/>
      <c r="AN193" s="20"/>
      <c r="AO193" s="5"/>
      <c r="AP193" s="5"/>
      <c r="AQ193" s="5"/>
      <c r="AR193" s="5"/>
    </row>
    <row r="194">
      <c r="F194" s="12"/>
      <c r="G194" s="12"/>
      <c r="H194" s="12"/>
      <c r="I194" s="12"/>
      <c r="J194" s="12"/>
      <c r="K194" s="12"/>
      <c r="AF194" s="5"/>
      <c r="AG194" s="5"/>
      <c r="AH194" s="5"/>
      <c r="AI194" s="5"/>
      <c r="AJ194" s="5"/>
      <c r="AK194" s="5"/>
      <c r="AL194" s="5"/>
      <c r="AM194" s="5"/>
      <c r="AN194" s="20"/>
      <c r="AO194" s="5"/>
      <c r="AP194" s="5"/>
      <c r="AQ194" s="5"/>
      <c r="AR194" s="5"/>
    </row>
    <row r="195">
      <c r="F195" s="12"/>
      <c r="G195" s="12"/>
      <c r="H195" s="12"/>
      <c r="I195" s="12"/>
      <c r="J195" s="12"/>
      <c r="K195" s="12"/>
      <c r="AF195" s="5"/>
      <c r="AG195" s="5"/>
      <c r="AH195" s="5"/>
      <c r="AI195" s="5"/>
      <c r="AJ195" s="5"/>
      <c r="AK195" s="5"/>
      <c r="AL195" s="5"/>
      <c r="AM195" s="5"/>
      <c r="AN195" s="20"/>
      <c r="AO195" s="5"/>
      <c r="AP195" s="5"/>
      <c r="AQ195" s="5"/>
      <c r="AR195" s="5"/>
    </row>
    <row r="196">
      <c r="F196" s="12"/>
      <c r="G196" s="12"/>
      <c r="H196" s="12"/>
      <c r="I196" s="12"/>
      <c r="J196" s="12"/>
      <c r="K196" s="12"/>
      <c r="AF196" s="5"/>
      <c r="AG196" s="5"/>
      <c r="AH196" s="5"/>
      <c r="AI196" s="5"/>
      <c r="AJ196" s="5"/>
      <c r="AK196" s="5"/>
      <c r="AL196" s="5"/>
      <c r="AM196" s="5"/>
      <c r="AN196" s="20"/>
      <c r="AO196" s="5"/>
      <c r="AP196" s="5"/>
      <c r="AQ196" s="5"/>
      <c r="AR196" s="5"/>
    </row>
    <row r="197">
      <c r="F197" s="12"/>
      <c r="G197" s="12"/>
      <c r="H197" s="12"/>
      <c r="I197" s="12"/>
      <c r="J197" s="12"/>
      <c r="K197" s="12"/>
      <c r="AF197" s="5"/>
      <c r="AG197" s="5"/>
      <c r="AH197" s="5"/>
      <c r="AI197" s="5"/>
      <c r="AJ197" s="5"/>
      <c r="AK197" s="5"/>
      <c r="AL197" s="5"/>
      <c r="AM197" s="5"/>
      <c r="AN197" s="20"/>
      <c r="AO197" s="5"/>
      <c r="AP197" s="5"/>
      <c r="AQ197" s="5"/>
      <c r="AR197" s="5"/>
    </row>
    <row r="198">
      <c r="F198" s="12"/>
      <c r="G198" s="12"/>
      <c r="H198" s="12"/>
      <c r="I198" s="12"/>
      <c r="J198" s="12"/>
      <c r="K198" s="12"/>
      <c r="AF198" s="5"/>
      <c r="AG198" s="5"/>
      <c r="AH198" s="5"/>
      <c r="AI198" s="5"/>
      <c r="AJ198" s="5"/>
      <c r="AK198" s="5"/>
      <c r="AL198" s="5"/>
      <c r="AM198" s="5"/>
      <c r="AN198" s="20"/>
      <c r="AO198" s="5"/>
      <c r="AP198" s="5"/>
      <c r="AQ198" s="5"/>
      <c r="AR198" s="5"/>
    </row>
    <row r="199">
      <c r="F199" s="12"/>
      <c r="G199" s="12"/>
      <c r="H199" s="12"/>
      <c r="I199" s="12"/>
      <c r="J199" s="12"/>
      <c r="K199" s="12"/>
      <c r="AF199" s="5"/>
      <c r="AG199" s="5"/>
      <c r="AH199" s="5"/>
      <c r="AI199" s="5"/>
      <c r="AJ199" s="5"/>
      <c r="AK199" s="5"/>
      <c r="AL199" s="5"/>
      <c r="AM199" s="5"/>
      <c r="AN199" s="20"/>
      <c r="AO199" s="5"/>
      <c r="AP199" s="5"/>
      <c r="AQ199" s="5"/>
      <c r="AR199" s="5"/>
    </row>
    <row r="200">
      <c r="F200" s="12"/>
      <c r="G200" s="12"/>
      <c r="H200" s="12"/>
      <c r="I200" s="12"/>
      <c r="J200" s="12"/>
      <c r="K200" s="12"/>
      <c r="AF200" s="5"/>
      <c r="AG200" s="5"/>
      <c r="AH200" s="5"/>
      <c r="AI200" s="5"/>
      <c r="AJ200" s="5"/>
      <c r="AK200" s="5"/>
      <c r="AL200" s="5"/>
      <c r="AM200" s="5"/>
      <c r="AN200" s="20"/>
      <c r="AO200" s="5"/>
      <c r="AP200" s="5"/>
      <c r="AQ200" s="5"/>
      <c r="AR200" s="5"/>
    </row>
    <row r="201">
      <c r="F201" s="12"/>
      <c r="G201" s="12"/>
      <c r="H201" s="12"/>
      <c r="I201" s="12"/>
      <c r="J201" s="12"/>
      <c r="K201" s="12"/>
      <c r="AF201" s="5"/>
      <c r="AG201" s="5"/>
      <c r="AH201" s="5"/>
      <c r="AI201" s="5"/>
      <c r="AJ201" s="5"/>
      <c r="AK201" s="5"/>
      <c r="AL201" s="5"/>
      <c r="AM201" s="5"/>
      <c r="AN201" s="20"/>
      <c r="AO201" s="5"/>
      <c r="AP201" s="5"/>
      <c r="AQ201" s="5"/>
      <c r="AR201" s="5"/>
    </row>
    <row r="202">
      <c r="F202" s="12"/>
      <c r="G202" s="12"/>
      <c r="H202" s="12"/>
      <c r="I202" s="12"/>
      <c r="J202" s="12"/>
      <c r="K202" s="12"/>
      <c r="AF202" s="5"/>
      <c r="AG202" s="5"/>
      <c r="AH202" s="5"/>
      <c r="AI202" s="5"/>
      <c r="AJ202" s="5"/>
      <c r="AK202" s="5"/>
      <c r="AL202" s="5"/>
      <c r="AM202" s="5"/>
      <c r="AN202" s="20"/>
      <c r="AO202" s="5"/>
      <c r="AP202" s="5"/>
      <c r="AQ202" s="5"/>
      <c r="AR202" s="5"/>
    </row>
    <row r="203">
      <c r="F203" s="12"/>
      <c r="G203" s="12"/>
      <c r="H203" s="12"/>
      <c r="I203" s="12"/>
      <c r="J203" s="12"/>
      <c r="K203" s="12"/>
      <c r="AF203" s="5"/>
      <c r="AG203" s="5"/>
      <c r="AH203" s="5"/>
      <c r="AI203" s="5"/>
      <c r="AJ203" s="5"/>
      <c r="AK203" s="5"/>
      <c r="AL203" s="5"/>
      <c r="AM203" s="5"/>
      <c r="AN203" s="20"/>
      <c r="AO203" s="5"/>
      <c r="AP203" s="5"/>
      <c r="AQ203" s="5"/>
      <c r="AR203" s="5"/>
    </row>
    <row r="204">
      <c r="F204" s="12"/>
      <c r="G204" s="12"/>
      <c r="H204" s="12"/>
      <c r="I204" s="12"/>
      <c r="J204" s="12"/>
      <c r="K204" s="12"/>
      <c r="AF204" s="5"/>
      <c r="AG204" s="5"/>
      <c r="AH204" s="5"/>
      <c r="AI204" s="5"/>
      <c r="AJ204" s="5"/>
      <c r="AK204" s="5"/>
      <c r="AL204" s="5"/>
      <c r="AM204" s="5"/>
      <c r="AN204" s="20"/>
      <c r="AO204" s="5"/>
      <c r="AP204" s="5"/>
      <c r="AQ204" s="5"/>
      <c r="AR204" s="5"/>
    </row>
    <row r="205">
      <c r="F205" s="12"/>
      <c r="G205" s="12"/>
      <c r="H205" s="12"/>
      <c r="I205" s="12"/>
      <c r="J205" s="12"/>
      <c r="K205" s="12"/>
      <c r="AF205" s="5"/>
      <c r="AG205" s="5"/>
      <c r="AH205" s="5"/>
      <c r="AI205" s="5"/>
      <c r="AJ205" s="5"/>
      <c r="AK205" s="5"/>
      <c r="AL205" s="5"/>
      <c r="AM205" s="5"/>
      <c r="AN205" s="20"/>
      <c r="AO205" s="5"/>
      <c r="AP205" s="5"/>
      <c r="AQ205" s="5"/>
      <c r="AR205" s="5"/>
    </row>
    <row r="206">
      <c r="F206" s="12"/>
      <c r="G206" s="12"/>
      <c r="H206" s="12"/>
      <c r="I206" s="12"/>
      <c r="J206" s="12"/>
      <c r="K206" s="12"/>
      <c r="AF206" s="5"/>
      <c r="AG206" s="5"/>
      <c r="AH206" s="5"/>
      <c r="AI206" s="5"/>
      <c r="AJ206" s="5"/>
      <c r="AK206" s="5"/>
      <c r="AL206" s="5"/>
      <c r="AM206" s="5"/>
      <c r="AN206" s="20"/>
      <c r="AO206" s="5"/>
      <c r="AP206" s="5"/>
      <c r="AQ206" s="5"/>
      <c r="AR206" s="5"/>
    </row>
    <row r="207">
      <c r="F207" s="12"/>
      <c r="G207" s="12"/>
      <c r="H207" s="12"/>
      <c r="I207" s="12"/>
      <c r="J207" s="12"/>
      <c r="K207" s="12"/>
      <c r="AF207" s="5"/>
      <c r="AG207" s="5"/>
      <c r="AH207" s="5"/>
      <c r="AI207" s="5"/>
      <c r="AJ207" s="5"/>
      <c r="AK207" s="5"/>
      <c r="AL207" s="5"/>
      <c r="AM207" s="5"/>
      <c r="AN207" s="20"/>
      <c r="AO207" s="5"/>
      <c r="AP207" s="5"/>
      <c r="AQ207" s="5"/>
      <c r="AR207" s="5"/>
    </row>
    <row r="208">
      <c r="F208" s="12"/>
      <c r="G208" s="12"/>
      <c r="H208" s="12"/>
      <c r="I208" s="12"/>
      <c r="J208" s="12"/>
      <c r="K208" s="12"/>
      <c r="AF208" s="5"/>
      <c r="AG208" s="5"/>
      <c r="AH208" s="5"/>
      <c r="AI208" s="5"/>
      <c r="AJ208" s="5"/>
      <c r="AK208" s="5"/>
      <c r="AL208" s="5"/>
      <c r="AM208" s="5"/>
      <c r="AN208" s="20"/>
      <c r="AO208" s="5"/>
      <c r="AP208" s="5"/>
      <c r="AQ208" s="5"/>
      <c r="AR208" s="5"/>
    </row>
    <row r="209">
      <c r="F209" s="12"/>
      <c r="G209" s="12"/>
      <c r="H209" s="12"/>
      <c r="I209" s="12"/>
      <c r="J209" s="12"/>
      <c r="K209" s="12"/>
      <c r="AF209" s="5"/>
      <c r="AG209" s="5"/>
      <c r="AH209" s="5"/>
      <c r="AI209" s="5"/>
      <c r="AJ209" s="5"/>
      <c r="AK209" s="5"/>
      <c r="AL209" s="5"/>
      <c r="AM209" s="5"/>
      <c r="AN209" s="20"/>
      <c r="AO209" s="5"/>
      <c r="AP209" s="5"/>
      <c r="AQ209" s="5"/>
      <c r="AR209" s="5"/>
    </row>
    <row r="210">
      <c r="F210" s="12"/>
      <c r="G210" s="12"/>
      <c r="H210" s="12"/>
      <c r="I210" s="12"/>
      <c r="J210" s="12"/>
      <c r="K210" s="12"/>
      <c r="AF210" s="5"/>
      <c r="AG210" s="5"/>
      <c r="AH210" s="5"/>
      <c r="AI210" s="5"/>
      <c r="AJ210" s="5"/>
      <c r="AK210" s="5"/>
      <c r="AL210" s="5"/>
      <c r="AM210" s="5"/>
      <c r="AN210" s="20"/>
      <c r="AO210" s="5"/>
      <c r="AP210" s="5"/>
      <c r="AQ210" s="5"/>
      <c r="AR210" s="5"/>
    </row>
    <row r="211">
      <c r="F211" s="12"/>
      <c r="G211" s="12"/>
      <c r="H211" s="12"/>
      <c r="I211" s="12"/>
      <c r="J211" s="12"/>
      <c r="K211" s="12"/>
      <c r="AF211" s="5"/>
      <c r="AG211" s="5"/>
      <c r="AH211" s="5"/>
      <c r="AI211" s="5"/>
      <c r="AJ211" s="5"/>
      <c r="AK211" s="5"/>
      <c r="AL211" s="5"/>
      <c r="AM211" s="5"/>
      <c r="AN211" s="20"/>
      <c r="AO211" s="5"/>
      <c r="AP211" s="5"/>
      <c r="AQ211" s="5"/>
      <c r="AR211" s="5"/>
    </row>
    <row r="212">
      <c r="F212" s="12"/>
      <c r="G212" s="12"/>
      <c r="H212" s="12"/>
      <c r="I212" s="12"/>
      <c r="J212" s="12"/>
      <c r="K212" s="12"/>
      <c r="AF212" s="5"/>
      <c r="AG212" s="5"/>
      <c r="AH212" s="5"/>
      <c r="AI212" s="5"/>
      <c r="AJ212" s="5"/>
      <c r="AK212" s="5"/>
      <c r="AL212" s="5"/>
      <c r="AM212" s="5"/>
      <c r="AN212" s="20"/>
      <c r="AO212" s="5"/>
      <c r="AP212" s="5"/>
      <c r="AQ212" s="5"/>
      <c r="AR212" s="5"/>
    </row>
    <row r="213">
      <c r="F213" s="12"/>
      <c r="G213" s="12"/>
      <c r="H213" s="12"/>
      <c r="I213" s="12"/>
      <c r="J213" s="12"/>
      <c r="K213" s="12"/>
      <c r="AF213" s="5"/>
      <c r="AG213" s="5"/>
      <c r="AH213" s="5"/>
      <c r="AI213" s="5"/>
      <c r="AJ213" s="5"/>
      <c r="AK213" s="5"/>
      <c r="AL213" s="5"/>
      <c r="AM213" s="5"/>
      <c r="AN213" s="20"/>
      <c r="AO213" s="5"/>
      <c r="AP213" s="5"/>
      <c r="AQ213" s="5"/>
      <c r="AR213" s="5"/>
    </row>
    <row r="214">
      <c r="F214" s="12"/>
      <c r="G214" s="12"/>
      <c r="H214" s="12"/>
      <c r="I214" s="12"/>
      <c r="J214" s="12"/>
      <c r="K214" s="12"/>
      <c r="AF214" s="5"/>
      <c r="AG214" s="5"/>
      <c r="AH214" s="5"/>
      <c r="AI214" s="5"/>
      <c r="AJ214" s="5"/>
      <c r="AK214" s="5"/>
      <c r="AL214" s="5"/>
      <c r="AM214" s="5"/>
      <c r="AN214" s="20"/>
      <c r="AO214" s="5"/>
      <c r="AP214" s="5"/>
      <c r="AQ214" s="5"/>
      <c r="AR214" s="5"/>
    </row>
    <row r="215">
      <c r="F215" s="12"/>
      <c r="G215" s="12"/>
      <c r="H215" s="12"/>
      <c r="I215" s="12"/>
      <c r="J215" s="12"/>
      <c r="K215" s="12"/>
      <c r="AF215" s="5"/>
      <c r="AG215" s="5"/>
      <c r="AH215" s="5"/>
      <c r="AI215" s="5"/>
      <c r="AJ215" s="5"/>
      <c r="AK215" s="5"/>
      <c r="AL215" s="5"/>
      <c r="AM215" s="5"/>
      <c r="AN215" s="20"/>
      <c r="AO215" s="5"/>
      <c r="AP215" s="5"/>
      <c r="AQ215" s="5"/>
      <c r="AR215" s="5"/>
    </row>
    <row r="216">
      <c r="F216" s="12"/>
      <c r="G216" s="12"/>
      <c r="H216" s="12"/>
      <c r="I216" s="12"/>
      <c r="J216" s="12"/>
      <c r="K216" s="12"/>
      <c r="AF216" s="5"/>
      <c r="AG216" s="5"/>
      <c r="AH216" s="5"/>
      <c r="AI216" s="5"/>
      <c r="AJ216" s="5"/>
      <c r="AK216" s="5"/>
      <c r="AL216" s="5"/>
      <c r="AM216" s="5"/>
      <c r="AN216" s="20"/>
      <c r="AO216" s="5"/>
      <c r="AP216" s="5"/>
      <c r="AQ216" s="5"/>
      <c r="AR216" s="5"/>
    </row>
    <row r="217">
      <c r="F217" s="12"/>
      <c r="G217" s="12"/>
      <c r="H217" s="12"/>
      <c r="I217" s="12"/>
      <c r="J217" s="12"/>
      <c r="K217" s="12"/>
      <c r="AF217" s="5"/>
      <c r="AG217" s="5"/>
      <c r="AH217" s="5"/>
      <c r="AI217" s="5"/>
      <c r="AJ217" s="5"/>
      <c r="AK217" s="5"/>
      <c r="AL217" s="5"/>
      <c r="AM217" s="5"/>
      <c r="AN217" s="20"/>
      <c r="AO217" s="5"/>
      <c r="AP217" s="5"/>
      <c r="AQ217" s="5"/>
      <c r="AR217" s="5"/>
    </row>
    <row r="218">
      <c r="F218" s="12"/>
      <c r="G218" s="12"/>
      <c r="H218" s="12"/>
      <c r="I218" s="12"/>
      <c r="J218" s="12"/>
      <c r="K218" s="12"/>
      <c r="AF218" s="5"/>
      <c r="AG218" s="5"/>
      <c r="AH218" s="5"/>
      <c r="AI218" s="5"/>
      <c r="AJ218" s="5"/>
      <c r="AK218" s="5"/>
      <c r="AL218" s="5"/>
      <c r="AM218" s="5"/>
      <c r="AN218" s="20"/>
      <c r="AO218" s="5"/>
      <c r="AP218" s="5"/>
      <c r="AQ218" s="5"/>
      <c r="AR218" s="5"/>
    </row>
    <row r="219">
      <c r="F219" s="12"/>
      <c r="G219" s="12"/>
      <c r="H219" s="12"/>
      <c r="I219" s="12"/>
      <c r="J219" s="12"/>
      <c r="K219" s="12"/>
      <c r="AF219" s="5"/>
      <c r="AG219" s="5"/>
      <c r="AH219" s="5"/>
      <c r="AI219" s="5"/>
      <c r="AJ219" s="5"/>
      <c r="AK219" s="5"/>
      <c r="AL219" s="5"/>
      <c r="AM219" s="5"/>
      <c r="AN219" s="20"/>
      <c r="AO219" s="5"/>
      <c r="AP219" s="5"/>
      <c r="AQ219" s="5"/>
      <c r="AR219" s="5"/>
    </row>
    <row r="220">
      <c r="F220" s="12"/>
      <c r="G220" s="12"/>
      <c r="H220" s="12"/>
      <c r="I220" s="12"/>
      <c r="J220" s="12"/>
      <c r="K220" s="12"/>
      <c r="AF220" s="5"/>
      <c r="AG220" s="5"/>
      <c r="AH220" s="5"/>
      <c r="AI220" s="5"/>
      <c r="AJ220" s="5"/>
      <c r="AK220" s="5"/>
      <c r="AL220" s="5"/>
      <c r="AM220" s="5"/>
      <c r="AN220" s="20"/>
      <c r="AO220" s="5"/>
      <c r="AP220" s="5"/>
      <c r="AQ220" s="5"/>
      <c r="AR220" s="5"/>
    </row>
    <row r="221">
      <c r="F221" s="12"/>
      <c r="G221" s="12"/>
      <c r="H221" s="12"/>
      <c r="I221" s="12"/>
      <c r="J221" s="12"/>
      <c r="K221" s="12"/>
      <c r="AF221" s="5"/>
      <c r="AG221" s="5"/>
      <c r="AH221" s="5"/>
      <c r="AI221" s="5"/>
      <c r="AJ221" s="5"/>
      <c r="AK221" s="5"/>
      <c r="AL221" s="5"/>
      <c r="AM221" s="5"/>
      <c r="AN221" s="20"/>
      <c r="AO221" s="5"/>
      <c r="AP221" s="5"/>
      <c r="AQ221" s="5"/>
      <c r="AR221" s="5"/>
    </row>
    <row r="222">
      <c r="F222" s="12"/>
      <c r="G222" s="12"/>
      <c r="H222" s="12"/>
      <c r="I222" s="12"/>
      <c r="J222" s="12"/>
      <c r="K222" s="12"/>
      <c r="AF222" s="5"/>
      <c r="AG222" s="5"/>
      <c r="AH222" s="5"/>
      <c r="AI222" s="5"/>
      <c r="AJ222" s="5"/>
      <c r="AK222" s="5"/>
      <c r="AL222" s="5"/>
      <c r="AM222" s="5"/>
      <c r="AN222" s="20"/>
      <c r="AO222" s="5"/>
      <c r="AP222" s="5"/>
      <c r="AQ222" s="5"/>
      <c r="AR222" s="5"/>
    </row>
    <row r="223">
      <c r="F223" s="12"/>
      <c r="G223" s="12"/>
      <c r="H223" s="12"/>
      <c r="I223" s="12"/>
      <c r="J223" s="12"/>
      <c r="K223" s="12"/>
      <c r="AF223" s="5"/>
      <c r="AG223" s="5"/>
      <c r="AH223" s="5"/>
      <c r="AI223" s="5"/>
      <c r="AJ223" s="5"/>
      <c r="AK223" s="5"/>
      <c r="AL223" s="5"/>
      <c r="AM223" s="5"/>
      <c r="AN223" s="20"/>
      <c r="AO223" s="5"/>
      <c r="AP223" s="5"/>
      <c r="AQ223" s="5"/>
      <c r="AR223" s="5"/>
    </row>
    <row r="224">
      <c r="F224" s="12"/>
      <c r="G224" s="12"/>
      <c r="H224" s="12"/>
      <c r="I224" s="12"/>
      <c r="J224" s="12"/>
      <c r="K224" s="12"/>
      <c r="AF224" s="5"/>
      <c r="AG224" s="5"/>
      <c r="AH224" s="5"/>
      <c r="AI224" s="5"/>
      <c r="AJ224" s="5"/>
      <c r="AK224" s="5"/>
      <c r="AL224" s="5"/>
      <c r="AM224" s="5"/>
      <c r="AN224" s="20"/>
      <c r="AO224" s="5"/>
      <c r="AP224" s="5"/>
      <c r="AQ224" s="5"/>
      <c r="AR224" s="5"/>
    </row>
    <row r="225">
      <c r="F225" s="12"/>
      <c r="G225" s="12"/>
      <c r="H225" s="12"/>
      <c r="I225" s="12"/>
      <c r="J225" s="12"/>
      <c r="K225" s="12"/>
      <c r="AF225" s="5"/>
      <c r="AG225" s="5"/>
      <c r="AH225" s="5"/>
      <c r="AI225" s="5"/>
      <c r="AJ225" s="5"/>
      <c r="AK225" s="5"/>
      <c r="AL225" s="5"/>
      <c r="AM225" s="5"/>
      <c r="AN225" s="20"/>
      <c r="AO225" s="5"/>
      <c r="AP225" s="5"/>
      <c r="AQ225" s="5"/>
      <c r="AR225" s="5"/>
    </row>
    <row r="226">
      <c r="F226" s="12"/>
      <c r="G226" s="12"/>
      <c r="H226" s="12"/>
      <c r="I226" s="12"/>
      <c r="J226" s="12"/>
      <c r="K226" s="12"/>
      <c r="AF226" s="5"/>
      <c r="AG226" s="5"/>
      <c r="AH226" s="5"/>
      <c r="AI226" s="5"/>
      <c r="AJ226" s="5"/>
      <c r="AK226" s="5"/>
      <c r="AL226" s="5"/>
      <c r="AM226" s="5"/>
      <c r="AN226" s="20"/>
      <c r="AO226" s="5"/>
      <c r="AP226" s="5"/>
      <c r="AQ226" s="5"/>
      <c r="AR226" s="5"/>
    </row>
    <row r="227">
      <c r="F227" s="12"/>
      <c r="G227" s="12"/>
      <c r="H227" s="12"/>
      <c r="I227" s="12"/>
      <c r="J227" s="12"/>
      <c r="K227" s="12"/>
      <c r="AF227" s="5"/>
      <c r="AG227" s="5"/>
      <c r="AH227" s="5"/>
      <c r="AI227" s="5"/>
      <c r="AJ227" s="5"/>
      <c r="AK227" s="5"/>
      <c r="AL227" s="5"/>
      <c r="AM227" s="5"/>
      <c r="AN227" s="20"/>
      <c r="AO227" s="5"/>
      <c r="AP227" s="5"/>
      <c r="AQ227" s="5"/>
      <c r="AR227" s="5"/>
    </row>
    <row r="228">
      <c r="F228" s="12"/>
      <c r="G228" s="12"/>
      <c r="H228" s="12"/>
      <c r="I228" s="12"/>
      <c r="J228" s="12"/>
      <c r="K228" s="12"/>
      <c r="AF228" s="5"/>
      <c r="AG228" s="5"/>
      <c r="AH228" s="5"/>
      <c r="AI228" s="5"/>
      <c r="AJ228" s="5"/>
      <c r="AK228" s="5"/>
      <c r="AL228" s="5"/>
      <c r="AM228" s="5"/>
      <c r="AN228" s="20"/>
      <c r="AO228" s="5"/>
      <c r="AP228" s="5"/>
      <c r="AQ228" s="5"/>
      <c r="AR228" s="5"/>
    </row>
    <row r="229">
      <c r="F229" s="12"/>
      <c r="G229" s="12"/>
      <c r="H229" s="12"/>
      <c r="I229" s="12"/>
      <c r="J229" s="12"/>
      <c r="K229" s="12"/>
      <c r="AF229" s="5"/>
      <c r="AG229" s="5"/>
      <c r="AH229" s="5"/>
      <c r="AI229" s="5"/>
      <c r="AJ229" s="5"/>
      <c r="AK229" s="5"/>
      <c r="AL229" s="5"/>
      <c r="AM229" s="5"/>
      <c r="AN229" s="20"/>
      <c r="AO229" s="5"/>
      <c r="AP229" s="5"/>
      <c r="AQ229" s="5"/>
      <c r="AR229" s="5"/>
    </row>
    <row r="230">
      <c r="F230" s="12"/>
      <c r="G230" s="12"/>
      <c r="H230" s="12"/>
      <c r="I230" s="12"/>
      <c r="J230" s="12"/>
      <c r="K230" s="12"/>
      <c r="AF230" s="5"/>
      <c r="AG230" s="5"/>
      <c r="AH230" s="5"/>
      <c r="AI230" s="5"/>
      <c r="AJ230" s="5"/>
      <c r="AK230" s="5"/>
      <c r="AL230" s="5"/>
      <c r="AM230" s="5"/>
      <c r="AN230" s="20"/>
      <c r="AO230" s="5"/>
      <c r="AP230" s="5"/>
      <c r="AQ230" s="5"/>
      <c r="AR230" s="5"/>
    </row>
    <row r="231">
      <c r="F231" s="12"/>
      <c r="G231" s="12"/>
      <c r="H231" s="12"/>
      <c r="I231" s="12"/>
      <c r="J231" s="12"/>
      <c r="K231" s="12"/>
      <c r="AF231" s="5"/>
      <c r="AG231" s="5"/>
      <c r="AH231" s="5"/>
      <c r="AI231" s="5"/>
      <c r="AJ231" s="5"/>
      <c r="AK231" s="5"/>
      <c r="AL231" s="5"/>
      <c r="AM231" s="5"/>
      <c r="AN231" s="20"/>
      <c r="AO231" s="5"/>
      <c r="AP231" s="5"/>
      <c r="AQ231" s="5"/>
      <c r="AR231" s="5"/>
    </row>
    <row r="232">
      <c r="F232" s="12"/>
      <c r="G232" s="12"/>
      <c r="H232" s="12"/>
      <c r="I232" s="12"/>
      <c r="J232" s="12"/>
      <c r="K232" s="12"/>
      <c r="AF232" s="5"/>
      <c r="AG232" s="5"/>
      <c r="AH232" s="5"/>
      <c r="AI232" s="5"/>
      <c r="AJ232" s="5"/>
      <c r="AK232" s="5"/>
      <c r="AL232" s="5"/>
      <c r="AM232" s="5"/>
      <c r="AN232" s="20"/>
      <c r="AO232" s="5"/>
      <c r="AP232" s="5"/>
      <c r="AQ232" s="5"/>
      <c r="AR232" s="5"/>
    </row>
    <row r="233">
      <c r="F233" s="12"/>
      <c r="G233" s="12"/>
      <c r="H233" s="12"/>
      <c r="I233" s="12"/>
      <c r="J233" s="12"/>
      <c r="K233" s="12"/>
      <c r="AF233" s="5"/>
      <c r="AG233" s="5"/>
      <c r="AH233" s="5"/>
      <c r="AI233" s="5"/>
      <c r="AJ233" s="5"/>
      <c r="AK233" s="5"/>
      <c r="AL233" s="5"/>
      <c r="AM233" s="5"/>
      <c r="AN233" s="20"/>
      <c r="AO233" s="5"/>
      <c r="AP233" s="5"/>
      <c r="AQ233" s="5"/>
      <c r="AR233" s="5"/>
    </row>
    <row r="234">
      <c r="F234" s="12"/>
      <c r="G234" s="12"/>
      <c r="H234" s="12"/>
      <c r="I234" s="12"/>
      <c r="J234" s="12"/>
      <c r="K234" s="12"/>
      <c r="AF234" s="5"/>
      <c r="AG234" s="5"/>
      <c r="AH234" s="5"/>
      <c r="AI234" s="5"/>
      <c r="AJ234" s="5"/>
      <c r="AK234" s="5"/>
      <c r="AL234" s="5"/>
      <c r="AM234" s="5"/>
      <c r="AN234" s="20"/>
      <c r="AO234" s="5"/>
      <c r="AP234" s="5"/>
      <c r="AQ234" s="5"/>
      <c r="AR234" s="5"/>
    </row>
    <row r="235">
      <c r="F235" s="12"/>
      <c r="G235" s="12"/>
      <c r="H235" s="12"/>
      <c r="I235" s="12"/>
      <c r="J235" s="12"/>
      <c r="K235" s="12"/>
      <c r="AF235" s="5"/>
      <c r="AG235" s="5"/>
      <c r="AH235" s="5"/>
      <c r="AI235" s="5"/>
      <c r="AJ235" s="5"/>
      <c r="AK235" s="5"/>
      <c r="AL235" s="5"/>
      <c r="AM235" s="5"/>
      <c r="AN235" s="20"/>
      <c r="AO235" s="5"/>
      <c r="AP235" s="5"/>
      <c r="AQ235" s="5"/>
      <c r="AR235" s="5"/>
    </row>
    <row r="236">
      <c r="F236" s="12"/>
      <c r="G236" s="12"/>
      <c r="H236" s="12"/>
      <c r="I236" s="12"/>
      <c r="J236" s="12"/>
      <c r="K236" s="12"/>
      <c r="AF236" s="5"/>
      <c r="AG236" s="5"/>
      <c r="AH236" s="5"/>
      <c r="AI236" s="5"/>
      <c r="AJ236" s="5"/>
      <c r="AK236" s="5"/>
      <c r="AL236" s="5"/>
      <c r="AM236" s="5"/>
      <c r="AN236" s="20"/>
      <c r="AO236" s="5"/>
      <c r="AP236" s="5"/>
      <c r="AQ236" s="5"/>
      <c r="AR236" s="5"/>
    </row>
    <row r="237">
      <c r="F237" s="12"/>
      <c r="G237" s="12"/>
      <c r="H237" s="12"/>
      <c r="I237" s="12"/>
      <c r="J237" s="12"/>
      <c r="K237" s="12"/>
      <c r="AF237" s="5"/>
      <c r="AG237" s="5"/>
      <c r="AH237" s="5"/>
      <c r="AI237" s="5"/>
      <c r="AJ237" s="5"/>
      <c r="AK237" s="5"/>
      <c r="AL237" s="5"/>
      <c r="AM237" s="5"/>
      <c r="AN237" s="20"/>
      <c r="AO237" s="5"/>
      <c r="AP237" s="5"/>
      <c r="AQ237" s="5"/>
      <c r="AR237" s="5"/>
    </row>
    <row r="238">
      <c r="F238" s="12"/>
      <c r="G238" s="12"/>
      <c r="H238" s="12"/>
      <c r="I238" s="12"/>
      <c r="J238" s="12"/>
      <c r="K238" s="12"/>
      <c r="AF238" s="5"/>
      <c r="AG238" s="5"/>
      <c r="AH238" s="5"/>
      <c r="AI238" s="5"/>
      <c r="AJ238" s="5"/>
      <c r="AK238" s="5"/>
      <c r="AL238" s="5"/>
      <c r="AM238" s="5"/>
      <c r="AN238" s="20"/>
      <c r="AO238" s="5"/>
      <c r="AP238" s="5"/>
      <c r="AQ238" s="5"/>
      <c r="AR238" s="5"/>
    </row>
    <row r="239">
      <c r="F239" s="12"/>
      <c r="G239" s="12"/>
      <c r="H239" s="12"/>
      <c r="I239" s="12"/>
      <c r="J239" s="12"/>
      <c r="K239" s="12"/>
      <c r="AF239" s="5"/>
      <c r="AG239" s="5"/>
      <c r="AH239" s="5"/>
      <c r="AI239" s="5"/>
      <c r="AJ239" s="5"/>
      <c r="AK239" s="5"/>
      <c r="AL239" s="5"/>
      <c r="AM239" s="5"/>
      <c r="AN239" s="20"/>
      <c r="AO239" s="5"/>
      <c r="AP239" s="5"/>
      <c r="AQ239" s="5"/>
      <c r="AR239" s="5"/>
    </row>
    <row r="240">
      <c r="F240" s="12"/>
      <c r="G240" s="12"/>
      <c r="H240" s="12"/>
      <c r="I240" s="12"/>
      <c r="J240" s="12"/>
      <c r="K240" s="12"/>
      <c r="AF240" s="5"/>
      <c r="AG240" s="5"/>
      <c r="AH240" s="5"/>
      <c r="AI240" s="5"/>
      <c r="AJ240" s="5"/>
      <c r="AK240" s="5"/>
      <c r="AL240" s="5"/>
      <c r="AM240" s="5"/>
      <c r="AN240" s="20"/>
      <c r="AO240" s="5"/>
      <c r="AP240" s="5"/>
      <c r="AQ240" s="5"/>
      <c r="AR240" s="5"/>
    </row>
    <row r="241">
      <c r="F241" s="12"/>
      <c r="G241" s="12"/>
      <c r="H241" s="12"/>
      <c r="I241" s="12"/>
      <c r="J241" s="12"/>
      <c r="K241" s="12"/>
      <c r="AF241" s="5"/>
      <c r="AG241" s="5"/>
      <c r="AH241" s="5"/>
      <c r="AI241" s="5"/>
      <c r="AJ241" s="5"/>
      <c r="AK241" s="5"/>
      <c r="AL241" s="5"/>
      <c r="AM241" s="5"/>
      <c r="AN241" s="20"/>
      <c r="AO241" s="5"/>
      <c r="AP241" s="5"/>
      <c r="AQ241" s="5"/>
      <c r="AR241" s="5"/>
    </row>
    <row r="242">
      <c r="F242" s="12"/>
      <c r="G242" s="12"/>
      <c r="H242" s="12"/>
      <c r="I242" s="12"/>
      <c r="J242" s="12"/>
      <c r="K242" s="12"/>
      <c r="AF242" s="5"/>
      <c r="AG242" s="5"/>
      <c r="AH242" s="5"/>
      <c r="AI242" s="5"/>
      <c r="AJ242" s="5"/>
      <c r="AK242" s="5"/>
      <c r="AL242" s="5"/>
      <c r="AM242" s="5"/>
      <c r="AN242" s="20"/>
      <c r="AO242" s="5"/>
      <c r="AP242" s="5"/>
      <c r="AQ242" s="5"/>
      <c r="AR242" s="5"/>
    </row>
    <row r="243">
      <c r="F243" s="12"/>
      <c r="G243" s="12"/>
      <c r="H243" s="12"/>
      <c r="I243" s="12"/>
      <c r="J243" s="12"/>
      <c r="K243" s="12"/>
      <c r="AF243" s="5"/>
      <c r="AG243" s="5"/>
      <c r="AH243" s="5"/>
      <c r="AI243" s="5"/>
      <c r="AJ243" s="5"/>
      <c r="AK243" s="5"/>
      <c r="AL243" s="5"/>
      <c r="AM243" s="5"/>
      <c r="AN243" s="20"/>
      <c r="AO243" s="5"/>
      <c r="AP243" s="5"/>
      <c r="AQ243" s="5"/>
      <c r="AR243" s="5"/>
    </row>
    <row r="244">
      <c r="F244" s="12"/>
      <c r="G244" s="12"/>
      <c r="H244" s="12"/>
      <c r="I244" s="12"/>
      <c r="J244" s="12"/>
      <c r="K244" s="12"/>
      <c r="AF244" s="5"/>
      <c r="AG244" s="5"/>
      <c r="AH244" s="5"/>
      <c r="AI244" s="5"/>
      <c r="AJ244" s="5"/>
      <c r="AK244" s="5"/>
      <c r="AL244" s="5"/>
      <c r="AM244" s="5"/>
      <c r="AN244" s="20"/>
      <c r="AO244" s="5"/>
      <c r="AP244" s="5"/>
      <c r="AQ244" s="5"/>
      <c r="AR244" s="5"/>
    </row>
    <row r="245">
      <c r="F245" s="12"/>
      <c r="G245" s="12"/>
      <c r="H245" s="12"/>
      <c r="I245" s="12"/>
      <c r="J245" s="12"/>
      <c r="K245" s="12"/>
      <c r="AF245" s="5"/>
      <c r="AG245" s="5"/>
      <c r="AH245" s="5"/>
      <c r="AI245" s="5"/>
      <c r="AJ245" s="5"/>
      <c r="AK245" s="5"/>
      <c r="AL245" s="5"/>
      <c r="AM245" s="5"/>
      <c r="AN245" s="20"/>
      <c r="AO245" s="5"/>
      <c r="AP245" s="5"/>
      <c r="AQ245" s="5"/>
      <c r="AR245" s="5"/>
    </row>
    <row r="246">
      <c r="F246" s="12"/>
      <c r="G246" s="12"/>
      <c r="H246" s="12"/>
      <c r="I246" s="12"/>
      <c r="J246" s="12"/>
      <c r="K246" s="12"/>
      <c r="AF246" s="5"/>
      <c r="AG246" s="5"/>
      <c r="AH246" s="5"/>
      <c r="AI246" s="5"/>
      <c r="AJ246" s="5"/>
      <c r="AK246" s="5"/>
      <c r="AL246" s="5"/>
      <c r="AM246" s="5"/>
      <c r="AN246" s="20"/>
      <c r="AO246" s="5"/>
      <c r="AP246" s="5"/>
      <c r="AQ246" s="5"/>
      <c r="AR246" s="5"/>
    </row>
    <row r="247">
      <c r="F247" s="12"/>
      <c r="G247" s="12"/>
      <c r="H247" s="12"/>
      <c r="I247" s="12"/>
      <c r="J247" s="12"/>
      <c r="K247" s="12"/>
      <c r="AF247" s="5"/>
      <c r="AG247" s="5"/>
      <c r="AH247" s="5"/>
      <c r="AI247" s="5"/>
      <c r="AJ247" s="5"/>
      <c r="AK247" s="5"/>
      <c r="AL247" s="5"/>
      <c r="AM247" s="5"/>
      <c r="AN247" s="20"/>
      <c r="AO247" s="5"/>
      <c r="AP247" s="5"/>
      <c r="AQ247" s="5"/>
      <c r="AR247" s="5"/>
    </row>
    <row r="248">
      <c r="F248" s="12"/>
      <c r="G248" s="12"/>
      <c r="H248" s="12"/>
      <c r="I248" s="12"/>
      <c r="J248" s="12"/>
      <c r="K248" s="12"/>
      <c r="AF248" s="5"/>
      <c r="AG248" s="5"/>
      <c r="AH248" s="5"/>
      <c r="AI248" s="5"/>
      <c r="AJ248" s="5"/>
      <c r="AK248" s="5"/>
      <c r="AL248" s="5"/>
      <c r="AM248" s="5"/>
      <c r="AN248" s="20"/>
      <c r="AO248" s="5"/>
      <c r="AP248" s="5"/>
      <c r="AQ248" s="5"/>
      <c r="AR248" s="5"/>
    </row>
    <row r="249">
      <c r="F249" s="12"/>
      <c r="G249" s="12"/>
      <c r="H249" s="12"/>
      <c r="I249" s="12"/>
      <c r="J249" s="12"/>
      <c r="K249" s="12"/>
      <c r="AF249" s="5"/>
      <c r="AG249" s="5"/>
      <c r="AH249" s="5"/>
      <c r="AI249" s="5"/>
      <c r="AJ249" s="5"/>
      <c r="AK249" s="5"/>
      <c r="AL249" s="5"/>
      <c r="AM249" s="5"/>
      <c r="AN249" s="20"/>
      <c r="AO249" s="5"/>
      <c r="AP249" s="5"/>
      <c r="AQ249" s="5"/>
      <c r="AR249" s="5"/>
    </row>
    <row r="250">
      <c r="F250" s="12"/>
      <c r="G250" s="12"/>
      <c r="H250" s="12"/>
      <c r="I250" s="12"/>
      <c r="J250" s="12"/>
      <c r="K250" s="12"/>
      <c r="AF250" s="5"/>
      <c r="AG250" s="5"/>
      <c r="AH250" s="5"/>
      <c r="AI250" s="5"/>
      <c r="AJ250" s="5"/>
      <c r="AK250" s="5"/>
      <c r="AL250" s="5"/>
      <c r="AM250" s="5"/>
      <c r="AN250" s="20"/>
      <c r="AO250" s="5"/>
      <c r="AP250" s="5"/>
      <c r="AQ250" s="5"/>
      <c r="AR250" s="5"/>
    </row>
    <row r="251">
      <c r="F251" s="12"/>
      <c r="G251" s="12"/>
      <c r="H251" s="12"/>
      <c r="I251" s="12"/>
      <c r="J251" s="12"/>
      <c r="K251" s="12"/>
      <c r="AF251" s="5"/>
      <c r="AG251" s="5"/>
      <c r="AH251" s="5"/>
      <c r="AI251" s="5"/>
      <c r="AJ251" s="5"/>
      <c r="AK251" s="5"/>
      <c r="AL251" s="5"/>
      <c r="AM251" s="5"/>
      <c r="AN251" s="20"/>
      <c r="AO251" s="5"/>
      <c r="AP251" s="5"/>
      <c r="AQ251" s="5"/>
      <c r="AR251" s="5"/>
    </row>
    <row r="252">
      <c r="F252" s="12"/>
      <c r="G252" s="12"/>
      <c r="H252" s="12"/>
      <c r="I252" s="12"/>
      <c r="J252" s="12"/>
      <c r="K252" s="12"/>
      <c r="AF252" s="5"/>
      <c r="AG252" s="5"/>
      <c r="AH252" s="5"/>
      <c r="AI252" s="5"/>
      <c r="AJ252" s="5"/>
      <c r="AK252" s="5"/>
      <c r="AL252" s="5"/>
      <c r="AM252" s="5"/>
      <c r="AN252" s="20"/>
      <c r="AO252" s="5"/>
      <c r="AP252" s="5"/>
      <c r="AQ252" s="5"/>
      <c r="AR252" s="5"/>
    </row>
    <row r="253">
      <c r="F253" s="12"/>
      <c r="G253" s="12"/>
      <c r="H253" s="12"/>
      <c r="I253" s="12"/>
      <c r="J253" s="12"/>
      <c r="K253" s="12"/>
      <c r="AF253" s="5"/>
      <c r="AG253" s="5"/>
      <c r="AH253" s="5"/>
      <c r="AI253" s="5"/>
      <c r="AJ253" s="5"/>
      <c r="AK253" s="5"/>
      <c r="AL253" s="5"/>
      <c r="AM253" s="5"/>
      <c r="AN253" s="20"/>
      <c r="AO253" s="5"/>
      <c r="AP253" s="5"/>
      <c r="AQ253" s="5"/>
      <c r="AR253" s="5"/>
    </row>
    <row r="254">
      <c r="F254" s="12"/>
      <c r="G254" s="12"/>
      <c r="H254" s="12"/>
      <c r="I254" s="12"/>
      <c r="J254" s="12"/>
      <c r="K254" s="12"/>
      <c r="AF254" s="5"/>
      <c r="AG254" s="5"/>
      <c r="AH254" s="5"/>
      <c r="AI254" s="5"/>
      <c r="AJ254" s="5"/>
      <c r="AK254" s="5"/>
      <c r="AL254" s="5"/>
      <c r="AM254" s="5"/>
      <c r="AN254" s="20"/>
      <c r="AO254" s="5"/>
      <c r="AP254" s="5"/>
      <c r="AQ254" s="5"/>
      <c r="AR254" s="5"/>
    </row>
    <row r="255">
      <c r="F255" s="12"/>
      <c r="G255" s="12"/>
      <c r="H255" s="12"/>
      <c r="I255" s="12"/>
      <c r="J255" s="12"/>
      <c r="K255" s="12"/>
      <c r="AF255" s="5"/>
      <c r="AG255" s="5"/>
      <c r="AH255" s="5"/>
      <c r="AI255" s="5"/>
      <c r="AJ255" s="5"/>
      <c r="AK255" s="5"/>
      <c r="AL255" s="5"/>
      <c r="AM255" s="5"/>
      <c r="AN255" s="20"/>
      <c r="AO255" s="5"/>
      <c r="AP255" s="5"/>
      <c r="AQ255" s="5"/>
      <c r="AR255" s="5"/>
    </row>
    <row r="256">
      <c r="F256" s="12"/>
      <c r="G256" s="12"/>
      <c r="H256" s="12"/>
      <c r="I256" s="12"/>
      <c r="J256" s="12"/>
      <c r="K256" s="12"/>
      <c r="AF256" s="5"/>
      <c r="AG256" s="5"/>
      <c r="AH256" s="5"/>
      <c r="AI256" s="5"/>
      <c r="AJ256" s="5"/>
      <c r="AK256" s="5"/>
      <c r="AL256" s="5"/>
      <c r="AM256" s="5"/>
      <c r="AN256" s="20"/>
      <c r="AO256" s="5"/>
      <c r="AP256" s="5"/>
      <c r="AQ256" s="5"/>
      <c r="AR256" s="5"/>
    </row>
    <row r="257">
      <c r="F257" s="12"/>
      <c r="G257" s="12"/>
      <c r="H257" s="12"/>
      <c r="I257" s="12"/>
      <c r="J257" s="12"/>
      <c r="K257" s="12"/>
      <c r="AF257" s="5"/>
      <c r="AG257" s="5"/>
      <c r="AH257" s="5"/>
      <c r="AI257" s="5"/>
      <c r="AJ257" s="5"/>
      <c r="AK257" s="5"/>
      <c r="AL257" s="5"/>
      <c r="AM257" s="5"/>
      <c r="AN257" s="20"/>
      <c r="AO257" s="5"/>
      <c r="AP257" s="5"/>
      <c r="AQ257" s="5"/>
      <c r="AR257" s="5"/>
    </row>
    <row r="258">
      <c r="F258" s="12"/>
      <c r="G258" s="12"/>
      <c r="H258" s="12"/>
      <c r="I258" s="12"/>
      <c r="J258" s="12"/>
      <c r="K258" s="12"/>
      <c r="AF258" s="5"/>
      <c r="AG258" s="5"/>
      <c r="AH258" s="5"/>
      <c r="AI258" s="5"/>
      <c r="AJ258" s="5"/>
      <c r="AK258" s="5"/>
      <c r="AL258" s="5"/>
      <c r="AM258" s="5"/>
      <c r="AN258" s="20"/>
      <c r="AO258" s="5"/>
      <c r="AP258" s="5"/>
      <c r="AQ258" s="5"/>
      <c r="AR258" s="5"/>
    </row>
    <row r="259">
      <c r="F259" s="12"/>
      <c r="G259" s="12"/>
      <c r="H259" s="12"/>
      <c r="I259" s="12"/>
      <c r="J259" s="12"/>
      <c r="K259" s="12"/>
      <c r="AF259" s="5"/>
      <c r="AG259" s="5"/>
      <c r="AH259" s="5"/>
      <c r="AI259" s="5"/>
      <c r="AJ259" s="5"/>
      <c r="AK259" s="5"/>
      <c r="AL259" s="5"/>
      <c r="AM259" s="5"/>
      <c r="AN259" s="20"/>
      <c r="AO259" s="5"/>
      <c r="AP259" s="5"/>
      <c r="AQ259" s="5"/>
      <c r="AR259" s="5"/>
    </row>
    <row r="260">
      <c r="F260" s="12"/>
      <c r="G260" s="12"/>
      <c r="H260" s="12"/>
      <c r="I260" s="12"/>
      <c r="J260" s="12"/>
      <c r="K260" s="12"/>
      <c r="AF260" s="5"/>
      <c r="AG260" s="5"/>
      <c r="AH260" s="5"/>
      <c r="AI260" s="5"/>
      <c r="AJ260" s="5"/>
      <c r="AK260" s="5"/>
      <c r="AL260" s="5"/>
      <c r="AM260" s="5"/>
      <c r="AN260" s="20"/>
      <c r="AO260" s="5"/>
      <c r="AP260" s="5"/>
      <c r="AQ260" s="5"/>
      <c r="AR260" s="5"/>
    </row>
    <row r="261">
      <c r="F261" s="12"/>
      <c r="G261" s="12"/>
      <c r="H261" s="12"/>
      <c r="I261" s="12"/>
      <c r="J261" s="12"/>
      <c r="K261" s="12"/>
      <c r="AF261" s="5"/>
      <c r="AG261" s="5"/>
      <c r="AH261" s="5"/>
      <c r="AI261" s="5"/>
      <c r="AJ261" s="5"/>
      <c r="AK261" s="5"/>
      <c r="AL261" s="5"/>
      <c r="AM261" s="5"/>
      <c r="AN261" s="20"/>
      <c r="AO261" s="5"/>
      <c r="AP261" s="5"/>
      <c r="AQ261" s="5"/>
      <c r="AR261" s="5"/>
    </row>
    <row r="262">
      <c r="F262" s="12"/>
      <c r="G262" s="12"/>
      <c r="H262" s="12"/>
      <c r="I262" s="12"/>
      <c r="J262" s="12"/>
      <c r="K262" s="12"/>
      <c r="AF262" s="5"/>
      <c r="AG262" s="5"/>
      <c r="AH262" s="5"/>
      <c r="AI262" s="5"/>
      <c r="AJ262" s="5"/>
      <c r="AK262" s="5"/>
      <c r="AL262" s="5"/>
      <c r="AM262" s="5"/>
      <c r="AN262" s="20"/>
      <c r="AO262" s="5"/>
      <c r="AP262" s="5"/>
      <c r="AQ262" s="5"/>
      <c r="AR262" s="5"/>
    </row>
    <row r="263">
      <c r="F263" s="12"/>
      <c r="G263" s="12"/>
      <c r="H263" s="12"/>
      <c r="I263" s="12"/>
      <c r="J263" s="12"/>
      <c r="K263" s="12"/>
      <c r="AF263" s="5"/>
      <c r="AG263" s="5"/>
      <c r="AH263" s="5"/>
      <c r="AI263" s="5"/>
      <c r="AJ263" s="5"/>
      <c r="AK263" s="5"/>
      <c r="AL263" s="5"/>
      <c r="AM263" s="5"/>
      <c r="AN263" s="20"/>
      <c r="AO263" s="5"/>
      <c r="AP263" s="5"/>
      <c r="AQ263" s="5"/>
      <c r="AR263" s="5"/>
    </row>
    <row r="264">
      <c r="F264" s="12"/>
      <c r="G264" s="12"/>
      <c r="H264" s="12"/>
      <c r="I264" s="12"/>
      <c r="J264" s="12"/>
      <c r="K264" s="12"/>
      <c r="AF264" s="5"/>
      <c r="AG264" s="5"/>
      <c r="AH264" s="5"/>
      <c r="AI264" s="5"/>
      <c r="AJ264" s="5"/>
      <c r="AK264" s="5"/>
      <c r="AL264" s="5"/>
      <c r="AM264" s="5"/>
      <c r="AN264" s="20"/>
      <c r="AO264" s="5"/>
      <c r="AP264" s="5"/>
      <c r="AQ264" s="5"/>
      <c r="AR264" s="5"/>
    </row>
    <row r="265">
      <c r="F265" s="12"/>
      <c r="G265" s="12"/>
      <c r="H265" s="12"/>
      <c r="I265" s="12"/>
      <c r="J265" s="12"/>
      <c r="K265" s="12"/>
      <c r="AF265" s="5"/>
      <c r="AG265" s="5"/>
      <c r="AH265" s="5"/>
      <c r="AI265" s="5"/>
      <c r="AJ265" s="5"/>
      <c r="AK265" s="5"/>
      <c r="AL265" s="5"/>
      <c r="AM265" s="5"/>
      <c r="AN265" s="20"/>
      <c r="AO265" s="5"/>
      <c r="AP265" s="5"/>
      <c r="AQ265" s="5"/>
      <c r="AR265" s="5"/>
    </row>
    <row r="266">
      <c r="F266" s="12"/>
      <c r="G266" s="12"/>
      <c r="H266" s="12"/>
      <c r="I266" s="12"/>
      <c r="J266" s="12"/>
      <c r="K266" s="12"/>
      <c r="AF266" s="5"/>
      <c r="AG266" s="5"/>
      <c r="AH266" s="5"/>
      <c r="AI266" s="5"/>
      <c r="AJ266" s="5"/>
      <c r="AK266" s="5"/>
      <c r="AL266" s="5"/>
      <c r="AM266" s="5"/>
      <c r="AN266" s="20"/>
      <c r="AO266" s="5"/>
      <c r="AP266" s="5"/>
      <c r="AQ266" s="5"/>
      <c r="AR266" s="5"/>
    </row>
    <row r="267">
      <c r="F267" s="12"/>
      <c r="G267" s="12"/>
      <c r="H267" s="12"/>
      <c r="I267" s="12"/>
      <c r="J267" s="12"/>
      <c r="K267" s="12"/>
      <c r="AF267" s="5"/>
      <c r="AG267" s="5"/>
      <c r="AH267" s="5"/>
      <c r="AI267" s="5"/>
      <c r="AJ267" s="5"/>
      <c r="AK267" s="5"/>
      <c r="AL267" s="5"/>
      <c r="AM267" s="5"/>
      <c r="AN267" s="20"/>
      <c r="AO267" s="5"/>
      <c r="AP267" s="5"/>
      <c r="AQ267" s="5"/>
      <c r="AR267" s="5"/>
    </row>
    <row r="268">
      <c r="F268" s="12"/>
      <c r="G268" s="12"/>
      <c r="H268" s="12"/>
      <c r="I268" s="12"/>
      <c r="J268" s="12"/>
      <c r="K268" s="12"/>
      <c r="AF268" s="5"/>
      <c r="AG268" s="5"/>
      <c r="AH268" s="5"/>
      <c r="AI268" s="5"/>
      <c r="AJ268" s="5"/>
      <c r="AK268" s="5"/>
      <c r="AL268" s="5"/>
      <c r="AM268" s="5"/>
      <c r="AN268" s="20"/>
      <c r="AO268" s="5"/>
      <c r="AP268" s="5"/>
      <c r="AQ268" s="5"/>
      <c r="AR268" s="5"/>
    </row>
    <row r="269">
      <c r="F269" s="12"/>
      <c r="G269" s="12"/>
      <c r="H269" s="12"/>
      <c r="I269" s="12"/>
      <c r="J269" s="12"/>
      <c r="K269" s="12"/>
      <c r="AF269" s="5"/>
      <c r="AG269" s="5"/>
      <c r="AH269" s="5"/>
      <c r="AI269" s="5"/>
      <c r="AJ269" s="5"/>
      <c r="AK269" s="5"/>
      <c r="AL269" s="5"/>
      <c r="AM269" s="5"/>
      <c r="AN269" s="20"/>
      <c r="AO269" s="5"/>
      <c r="AP269" s="5"/>
      <c r="AQ269" s="5"/>
      <c r="AR269" s="5"/>
    </row>
    <row r="270">
      <c r="F270" s="12"/>
      <c r="G270" s="12"/>
      <c r="H270" s="12"/>
      <c r="I270" s="12"/>
      <c r="J270" s="12"/>
      <c r="K270" s="12"/>
      <c r="AF270" s="5"/>
      <c r="AG270" s="5"/>
      <c r="AH270" s="5"/>
      <c r="AI270" s="5"/>
      <c r="AJ270" s="5"/>
      <c r="AK270" s="5"/>
      <c r="AL270" s="5"/>
      <c r="AM270" s="5"/>
      <c r="AN270" s="20"/>
      <c r="AO270" s="5"/>
      <c r="AP270" s="5"/>
      <c r="AQ270" s="5"/>
      <c r="AR270" s="5"/>
    </row>
    <row r="271">
      <c r="F271" s="12"/>
      <c r="G271" s="12"/>
      <c r="H271" s="12"/>
      <c r="I271" s="12"/>
      <c r="J271" s="12"/>
      <c r="K271" s="12"/>
      <c r="AF271" s="5"/>
      <c r="AG271" s="5"/>
      <c r="AH271" s="5"/>
      <c r="AI271" s="5"/>
      <c r="AJ271" s="5"/>
      <c r="AK271" s="5"/>
      <c r="AL271" s="5"/>
      <c r="AM271" s="5"/>
      <c r="AN271" s="20"/>
      <c r="AO271" s="5"/>
      <c r="AP271" s="5"/>
      <c r="AQ271" s="5"/>
      <c r="AR271" s="5"/>
    </row>
    <row r="272">
      <c r="F272" s="12"/>
      <c r="G272" s="12"/>
      <c r="H272" s="12"/>
      <c r="I272" s="12"/>
      <c r="J272" s="12"/>
      <c r="K272" s="12"/>
      <c r="AF272" s="5"/>
      <c r="AG272" s="5"/>
      <c r="AH272" s="5"/>
      <c r="AI272" s="5"/>
      <c r="AJ272" s="5"/>
      <c r="AK272" s="5"/>
      <c r="AL272" s="5"/>
      <c r="AM272" s="5"/>
      <c r="AN272" s="20"/>
      <c r="AO272" s="5"/>
      <c r="AP272" s="5"/>
      <c r="AQ272" s="5"/>
      <c r="AR272" s="5"/>
    </row>
    <row r="273">
      <c r="F273" s="12"/>
      <c r="G273" s="12"/>
      <c r="H273" s="12"/>
      <c r="I273" s="12"/>
      <c r="J273" s="12"/>
      <c r="K273" s="12"/>
      <c r="AF273" s="5"/>
      <c r="AG273" s="5"/>
      <c r="AH273" s="5"/>
      <c r="AI273" s="5"/>
      <c r="AJ273" s="5"/>
      <c r="AK273" s="5"/>
      <c r="AL273" s="5"/>
      <c r="AM273" s="5"/>
      <c r="AN273" s="20"/>
      <c r="AO273" s="5"/>
      <c r="AP273" s="5"/>
      <c r="AQ273" s="5"/>
      <c r="AR273" s="5"/>
    </row>
    <row r="274">
      <c r="F274" s="12"/>
      <c r="G274" s="12"/>
      <c r="H274" s="12"/>
      <c r="I274" s="12"/>
      <c r="J274" s="12"/>
      <c r="K274" s="12"/>
      <c r="AF274" s="5"/>
      <c r="AG274" s="5"/>
      <c r="AH274" s="5"/>
      <c r="AI274" s="5"/>
      <c r="AJ274" s="5"/>
      <c r="AK274" s="5"/>
      <c r="AL274" s="5"/>
      <c r="AM274" s="5"/>
      <c r="AN274" s="20"/>
      <c r="AO274" s="5"/>
      <c r="AP274" s="5"/>
      <c r="AQ274" s="5"/>
      <c r="AR274" s="5"/>
    </row>
    <row r="275">
      <c r="F275" s="12"/>
      <c r="G275" s="12"/>
      <c r="H275" s="12"/>
      <c r="I275" s="12"/>
      <c r="J275" s="12"/>
      <c r="K275" s="12"/>
      <c r="AF275" s="5"/>
      <c r="AG275" s="5"/>
      <c r="AH275" s="5"/>
      <c r="AI275" s="5"/>
      <c r="AJ275" s="5"/>
      <c r="AK275" s="5"/>
      <c r="AL275" s="5"/>
      <c r="AM275" s="5"/>
      <c r="AN275" s="20"/>
      <c r="AO275" s="5"/>
      <c r="AP275" s="5"/>
      <c r="AQ275" s="5"/>
      <c r="AR275" s="5"/>
    </row>
    <row r="276">
      <c r="F276" s="12"/>
      <c r="G276" s="12"/>
      <c r="H276" s="12"/>
      <c r="I276" s="12"/>
      <c r="J276" s="12"/>
      <c r="K276" s="12"/>
      <c r="AF276" s="5"/>
      <c r="AG276" s="5"/>
      <c r="AH276" s="5"/>
      <c r="AI276" s="5"/>
      <c r="AJ276" s="5"/>
      <c r="AK276" s="5"/>
      <c r="AL276" s="5"/>
      <c r="AM276" s="5"/>
      <c r="AN276" s="20"/>
      <c r="AO276" s="5"/>
      <c r="AP276" s="5"/>
      <c r="AQ276" s="5"/>
      <c r="AR276" s="5"/>
    </row>
    <row r="277">
      <c r="F277" s="12"/>
      <c r="G277" s="12"/>
      <c r="H277" s="12"/>
      <c r="I277" s="12"/>
      <c r="J277" s="12"/>
      <c r="K277" s="12"/>
      <c r="AF277" s="5"/>
      <c r="AG277" s="5"/>
      <c r="AH277" s="5"/>
      <c r="AI277" s="5"/>
      <c r="AJ277" s="5"/>
      <c r="AK277" s="5"/>
      <c r="AL277" s="5"/>
      <c r="AM277" s="5"/>
      <c r="AN277" s="20"/>
      <c r="AO277" s="5"/>
      <c r="AP277" s="5"/>
      <c r="AQ277" s="5"/>
      <c r="AR277" s="5"/>
    </row>
    <row r="278">
      <c r="F278" s="12"/>
      <c r="G278" s="12"/>
      <c r="H278" s="12"/>
      <c r="I278" s="12"/>
      <c r="J278" s="12"/>
      <c r="K278" s="12"/>
      <c r="AF278" s="5"/>
      <c r="AG278" s="5"/>
      <c r="AH278" s="5"/>
      <c r="AI278" s="5"/>
      <c r="AJ278" s="5"/>
      <c r="AK278" s="5"/>
      <c r="AL278" s="5"/>
      <c r="AM278" s="5"/>
      <c r="AN278" s="20"/>
      <c r="AO278" s="5"/>
      <c r="AP278" s="5"/>
      <c r="AQ278" s="5"/>
      <c r="AR278" s="5"/>
    </row>
    <row r="279">
      <c r="F279" s="12"/>
      <c r="G279" s="12"/>
      <c r="H279" s="12"/>
      <c r="I279" s="12"/>
      <c r="J279" s="12"/>
      <c r="K279" s="12"/>
      <c r="AF279" s="5"/>
      <c r="AG279" s="5"/>
      <c r="AH279" s="5"/>
      <c r="AI279" s="5"/>
      <c r="AJ279" s="5"/>
      <c r="AK279" s="5"/>
      <c r="AL279" s="5"/>
      <c r="AM279" s="5"/>
      <c r="AN279" s="20"/>
      <c r="AO279" s="5"/>
      <c r="AP279" s="5"/>
      <c r="AQ279" s="5"/>
      <c r="AR279" s="5"/>
    </row>
    <row r="280">
      <c r="F280" s="12"/>
      <c r="G280" s="12"/>
      <c r="H280" s="12"/>
      <c r="I280" s="12"/>
      <c r="J280" s="12"/>
      <c r="K280" s="12"/>
      <c r="AF280" s="5"/>
      <c r="AG280" s="5"/>
      <c r="AH280" s="5"/>
      <c r="AI280" s="5"/>
      <c r="AJ280" s="5"/>
      <c r="AK280" s="5"/>
      <c r="AL280" s="5"/>
      <c r="AM280" s="5"/>
      <c r="AN280" s="20"/>
      <c r="AO280" s="5"/>
      <c r="AP280" s="5"/>
      <c r="AQ280" s="5"/>
      <c r="AR280" s="5"/>
    </row>
    <row r="281">
      <c r="F281" s="12"/>
      <c r="G281" s="12"/>
      <c r="H281" s="12"/>
      <c r="I281" s="12"/>
      <c r="J281" s="12"/>
      <c r="K281" s="12"/>
      <c r="AF281" s="5"/>
      <c r="AG281" s="5"/>
      <c r="AH281" s="5"/>
      <c r="AI281" s="5"/>
      <c r="AJ281" s="5"/>
      <c r="AK281" s="5"/>
      <c r="AL281" s="5"/>
      <c r="AM281" s="5"/>
      <c r="AN281" s="20"/>
      <c r="AO281" s="5"/>
      <c r="AP281" s="5"/>
      <c r="AQ281" s="5"/>
      <c r="AR281" s="5"/>
    </row>
    <row r="282">
      <c r="F282" s="12"/>
      <c r="G282" s="12"/>
      <c r="H282" s="12"/>
      <c r="I282" s="12"/>
      <c r="J282" s="12"/>
      <c r="K282" s="12"/>
      <c r="AF282" s="5"/>
      <c r="AG282" s="5"/>
      <c r="AH282" s="5"/>
      <c r="AI282" s="5"/>
      <c r="AJ282" s="5"/>
      <c r="AK282" s="5"/>
      <c r="AL282" s="5"/>
      <c r="AM282" s="5"/>
      <c r="AN282" s="20"/>
      <c r="AO282" s="5"/>
      <c r="AP282" s="5"/>
      <c r="AQ282" s="5"/>
      <c r="AR282" s="5"/>
    </row>
    <row r="283">
      <c r="F283" s="12"/>
      <c r="G283" s="12"/>
      <c r="H283" s="12"/>
      <c r="I283" s="12"/>
      <c r="J283" s="12"/>
      <c r="K283" s="12"/>
      <c r="AF283" s="5"/>
      <c r="AG283" s="5"/>
      <c r="AH283" s="5"/>
      <c r="AI283" s="5"/>
      <c r="AJ283" s="5"/>
      <c r="AK283" s="5"/>
      <c r="AL283" s="5"/>
      <c r="AM283" s="5"/>
      <c r="AN283" s="20"/>
      <c r="AO283" s="5"/>
      <c r="AP283" s="5"/>
      <c r="AQ283" s="5"/>
      <c r="AR283" s="5"/>
    </row>
    <row r="284">
      <c r="F284" s="12"/>
      <c r="G284" s="12"/>
      <c r="H284" s="12"/>
      <c r="I284" s="12"/>
      <c r="J284" s="12"/>
      <c r="K284" s="12"/>
      <c r="AF284" s="5"/>
      <c r="AG284" s="5"/>
      <c r="AH284" s="5"/>
      <c r="AI284" s="5"/>
      <c r="AJ284" s="5"/>
      <c r="AK284" s="5"/>
      <c r="AL284" s="5"/>
      <c r="AM284" s="5"/>
      <c r="AN284" s="20"/>
      <c r="AO284" s="5"/>
      <c r="AP284" s="5"/>
      <c r="AQ284" s="5"/>
      <c r="AR284" s="5"/>
    </row>
    <row r="285">
      <c r="F285" s="12"/>
      <c r="G285" s="12"/>
      <c r="H285" s="12"/>
      <c r="I285" s="12"/>
      <c r="J285" s="12"/>
      <c r="K285" s="12"/>
      <c r="AF285" s="5"/>
      <c r="AG285" s="5"/>
      <c r="AH285" s="5"/>
      <c r="AI285" s="5"/>
      <c r="AJ285" s="5"/>
      <c r="AK285" s="5"/>
      <c r="AL285" s="5"/>
      <c r="AM285" s="5"/>
      <c r="AN285" s="20"/>
      <c r="AO285" s="5"/>
      <c r="AP285" s="5"/>
      <c r="AQ285" s="5"/>
      <c r="AR285" s="5"/>
    </row>
    <row r="286">
      <c r="F286" s="12"/>
      <c r="G286" s="12"/>
      <c r="H286" s="12"/>
      <c r="I286" s="12"/>
      <c r="J286" s="12"/>
      <c r="K286" s="12"/>
      <c r="AF286" s="5"/>
      <c r="AG286" s="5"/>
      <c r="AH286" s="5"/>
      <c r="AI286" s="5"/>
      <c r="AJ286" s="5"/>
      <c r="AK286" s="5"/>
      <c r="AL286" s="5"/>
      <c r="AM286" s="5"/>
      <c r="AN286" s="20"/>
      <c r="AO286" s="5"/>
      <c r="AP286" s="5"/>
      <c r="AQ286" s="5"/>
      <c r="AR286" s="5"/>
    </row>
    <row r="287">
      <c r="F287" s="12"/>
      <c r="G287" s="12"/>
      <c r="H287" s="12"/>
      <c r="I287" s="12"/>
      <c r="J287" s="12"/>
      <c r="K287" s="12"/>
      <c r="AF287" s="5"/>
      <c r="AG287" s="5"/>
      <c r="AH287" s="5"/>
      <c r="AI287" s="5"/>
      <c r="AJ287" s="5"/>
      <c r="AK287" s="5"/>
      <c r="AL287" s="5"/>
      <c r="AM287" s="5"/>
      <c r="AN287" s="20"/>
      <c r="AO287" s="5"/>
      <c r="AP287" s="5"/>
      <c r="AQ287" s="5"/>
      <c r="AR287" s="5"/>
    </row>
    <row r="288">
      <c r="F288" s="12"/>
      <c r="G288" s="12"/>
      <c r="H288" s="12"/>
      <c r="I288" s="12"/>
      <c r="J288" s="12"/>
      <c r="K288" s="12"/>
      <c r="AF288" s="5"/>
      <c r="AG288" s="5"/>
      <c r="AH288" s="5"/>
      <c r="AI288" s="5"/>
      <c r="AJ288" s="5"/>
      <c r="AK288" s="5"/>
      <c r="AL288" s="5"/>
      <c r="AM288" s="5"/>
      <c r="AN288" s="20"/>
      <c r="AO288" s="5"/>
      <c r="AP288" s="5"/>
      <c r="AQ288" s="5"/>
      <c r="AR288" s="5"/>
    </row>
    <row r="289">
      <c r="F289" s="12"/>
      <c r="G289" s="12"/>
      <c r="H289" s="12"/>
      <c r="I289" s="12"/>
      <c r="J289" s="12"/>
      <c r="K289" s="12"/>
      <c r="AF289" s="5"/>
      <c r="AG289" s="5"/>
      <c r="AH289" s="5"/>
      <c r="AI289" s="5"/>
      <c r="AJ289" s="5"/>
      <c r="AK289" s="5"/>
      <c r="AL289" s="5"/>
      <c r="AM289" s="5"/>
      <c r="AN289" s="20"/>
      <c r="AO289" s="5"/>
      <c r="AP289" s="5"/>
      <c r="AQ289" s="5"/>
      <c r="AR289" s="5"/>
    </row>
    <row r="290">
      <c r="F290" s="12"/>
      <c r="G290" s="12"/>
      <c r="H290" s="12"/>
      <c r="I290" s="12"/>
      <c r="J290" s="12"/>
      <c r="K290" s="12"/>
      <c r="AF290" s="5"/>
      <c r="AG290" s="5"/>
      <c r="AH290" s="5"/>
      <c r="AI290" s="5"/>
      <c r="AJ290" s="5"/>
      <c r="AK290" s="5"/>
      <c r="AL290" s="5"/>
      <c r="AM290" s="5"/>
      <c r="AN290" s="20"/>
      <c r="AO290" s="5"/>
      <c r="AP290" s="5"/>
      <c r="AQ290" s="5"/>
      <c r="AR290" s="5"/>
    </row>
    <row r="291">
      <c r="F291" s="12"/>
      <c r="G291" s="12"/>
      <c r="H291" s="12"/>
      <c r="I291" s="12"/>
      <c r="J291" s="12"/>
      <c r="K291" s="12"/>
      <c r="AF291" s="5"/>
      <c r="AG291" s="5"/>
      <c r="AH291" s="5"/>
      <c r="AI291" s="5"/>
      <c r="AJ291" s="5"/>
      <c r="AK291" s="5"/>
      <c r="AL291" s="5"/>
      <c r="AM291" s="5"/>
      <c r="AN291" s="20"/>
      <c r="AO291" s="5"/>
      <c r="AP291" s="5"/>
      <c r="AQ291" s="5"/>
      <c r="AR291" s="5"/>
    </row>
    <row r="292">
      <c r="F292" s="12"/>
      <c r="G292" s="12"/>
      <c r="H292" s="12"/>
      <c r="I292" s="12"/>
      <c r="J292" s="12"/>
      <c r="K292" s="12"/>
      <c r="AF292" s="5"/>
      <c r="AG292" s="5"/>
      <c r="AH292" s="5"/>
      <c r="AI292" s="5"/>
      <c r="AJ292" s="5"/>
      <c r="AK292" s="5"/>
      <c r="AL292" s="5"/>
      <c r="AM292" s="5"/>
      <c r="AN292" s="20"/>
      <c r="AO292" s="5"/>
      <c r="AP292" s="5"/>
      <c r="AQ292" s="5"/>
      <c r="AR292" s="5"/>
    </row>
    <row r="293">
      <c r="F293" s="12"/>
      <c r="G293" s="12"/>
      <c r="H293" s="12"/>
      <c r="I293" s="12"/>
      <c r="J293" s="12"/>
      <c r="K293" s="12"/>
      <c r="AF293" s="5"/>
      <c r="AG293" s="5"/>
      <c r="AH293" s="5"/>
      <c r="AI293" s="5"/>
      <c r="AJ293" s="5"/>
      <c r="AK293" s="5"/>
      <c r="AL293" s="5"/>
      <c r="AM293" s="5"/>
      <c r="AN293" s="20"/>
      <c r="AO293" s="5"/>
      <c r="AP293" s="5"/>
      <c r="AQ293" s="5"/>
      <c r="AR293" s="5"/>
    </row>
    <row r="294">
      <c r="F294" s="12"/>
      <c r="G294" s="12"/>
      <c r="H294" s="12"/>
      <c r="I294" s="12"/>
      <c r="J294" s="12"/>
      <c r="K294" s="12"/>
      <c r="AF294" s="5"/>
      <c r="AG294" s="5"/>
      <c r="AH294" s="5"/>
      <c r="AI294" s="5"/>
      <c r="AJ294" s="5"/>
      <c r="AK294" s="5"/>
      <c r="AL294" s="5"/>
      <c r="AM294" s="5"/>
      <c r="AN294" s="20"/>
      <c r="AO294" s="5"/>
      <c r="AP294" s="5"/>
      <c r="AQ294" s="5"/>
      <c r="AR294" s="5"/>
    </row>
    <row r="295">
      <c r="F295" s="12"/>
      <c r="G295" s="12"/>
      <c r="H295" s="12"/>
      <c r="I295" s="12"/>
      <c r="J295" s="12"/>
      <c r="K295" s="12"/>
      <c r="AF295" s="5"/>
      <c r="AG295" s="5"/>
      <c r="AH295" s="5"/>
      <c r="AI295" s="5"/>
      <c r="AJ295" s="5"/>
      <c r="AK295" s="5"/>
      <c r="AL295" s="5"/>
      <c r="AM295" s="5"/>
      <c r="AN295" s="20"/>
      <c r="AO295" s="5"/>
      <c r="AP295" s="5"/>
      <c r="AQ295" s="5"/>
      <c r="AR295" s="5"/>
    </row>
    <row r="296">
      <c r="F296" s="12"/>
      <c r="G296" s="12"/>
      <c r="H296" s="12"/>
      <c r="I296" s="12"/>
      <c r="J296" s="12"/>
      <c r="K296" s="12"/>
      <c r="AF296" s="5"/>
      <c r="AG296" s="5"/>
      <c r="AH296" s="5"/>
      <c r="AI296" s="5"/>
      <c r="AJ296" s="5"/>
      <c r="AK296" s="5"/>
      <c r="AL296" s="5"/>
      <c r="AM296" s="5"/>
      <c r="AN296" s="20"/>
      <c r="AO296" s="5"/>
      <c r="AP296" s="5"/>
      <c r="AQ296" s="5"/>
      <c r="AR296" s="5"/>
    </row>
    <row r="297">
      <c r="F297" s="12"/>
      <c r="G297" s="12"/>
      <c r="H297" s="12"/>
      <c r="I297" s="12"/>
      <c r="J297" s="12"/>
      <c r="K297" s="12"/>
      <c r="AF297" s="5"/>
      <c r="AG297" s="5"/>
      <c r="AH297" s="5"/>
      <c r="AI297" s="5"/>
      <c r="AJ297" s="5"/>
      <c r="AK297" s="5"/>
      <c r="AL297" s="5"/>
      <c r="AM297" s="5"/>
      <c r="AN297" s="20"/>
      <c r="AO297" s="5"/>
      <c r="AP297" s="5"/>
      <c r="AQ297" s="5"/>
      <c r="AR297" s="5"/>
    </row>
    <row r="298">
      <c r="F298" s="12"/>
      <c r="G298" s="12"/>
      <c r="H298" s="12"/>
      <c r="I298" s="12"/>
      <c r="J298" s="12"/>
      <c r="K298" s="12"/>
      <c r="AF298" s="5"/>
      <c r="AG298" s="5"/>
      <c r="AH298" s="5"/>
      <c r="AI298" s="5"/>
      <c r="AJ298" s="5"/>
      <c r="AK298" s="5"/>
      <c r="AL298" s="5"/>
      <c r="AM298" s="5"/>
      <c r="AN298" s="20"/>
      <c r="AO298" s="5"/>
      <c r="AP298" s="5"/>
      <c r="AQ298" s="5"/>
      <c r="AR298" s="5"/>
    </row>
    <row r="299">
      <c r="F299" s="12"/>
      <c r="G299" s="12"/>
      <c r="H299" s="12"/>
      <c r="I299" s="12"/>
      <c r="J299" s="12"/>
      <c r="K299" s="12"/>
      <c r="AF299" s="5"/>
      <c r="AG299" s="5"/>
      <c r="AH299" s="5"/>
      <c r="AI299" s="5"/>
      <c r="AJ299" s="5"/>
      <c r="AK299" s="5"/>
      <c r="AL299" s="5"/>
      <c r="AM299" s="5"/>
      <c r="AN299" s="20"/>
      <c r="AO299" s="5"/>
      <c r="AP299" s="5"/>
      <c r="AQ299" s="5"/>
      <c r="AR299" s="5"/>
    </row>
    <row r="300">
      <c r="F300" s="12"/>
      <c r="G300" s="12"/>
      <c r="H300" s="12"/>
      <c r="I300" s="12"/>
      <c r="J300" s="12"/>
      <c r="K300" s="12"/>
      <c r="AF300" s="5"/>
      <c r="AG300" s="5"/>
      <c r="AH300" s="5"/>
      <c r="AI300" s="5"/>
      <c r="AJ300" s="5"/>
      <c r="AK300" s="5"/>
      <c r="AL300" s="5"/>
      <c r="AM300" s="5"/>
      <c r="AN300" s="20"/>
      <c r="AO300" s="5"/>
      <c r="AP300" s="5"/>
      <c r="AQ300" s="5"/>
      <c r="AR300" s="5"/>
    </row>
    <row r="301">
      <c r="F301" s="12"/>
      <c r="G301" s="12"/>
      <c r="H301" s="12"/>
      <c r="I301" s="12"/>
      <c r="J301" s="12"/>
      <c r="K301" s="12"/>
      <c r="AF301" s="5"/>
      <c r="AG301" s="5"/>
      <c r="AH301" s="5"/>
      <c r="AI301" s="5"/>
      <c r="AJ301" s="5"/>
      <c r="AK301" s="5"/>
      <c r="AL301" s="5"/>
      <c r="AM301" s="5"/>
      <c r="AN301" s="20"/>
      <c r="AO301" s="5"/>
      <c r="AP301" s="5"/>
      <c r="AQ301" s="5"/>
      <c r="AR301" s="5"/>
    </row>
    <row r="302">
      <c r="F302" s="12"/>
      <c r="G302" s="12"/>
      <c r="H302" s="12"/>
      <c r="I302" s="12"/>
      <c r="J302" s="12"/>
      <c r="K302" s="12"/>
      <c r="AF302" s="5"/>
      <c r="AG302" s="5"/>
      <c r="AH302" s="5"/>
      <c r="AI302" s="5"/>
      <c r="AJ302" s="5"/>
      <c r="AK302" s="5"/>
      <c r="AL302" s="5"/>
      <c r="AM302" s="5"/>
      <c r="AN302" s="20"/>
      <c r="AO302" s="5"/>
      <c r="AP302" s="5"/>
      <c r="AQ302" s="5"/>
      <c r="AR302" s="5"/>
    </row>
    <row r="303">
      <c r="F303" s="12"/>
      <c r="G303" s="12"/>
      <c r="H303" s="12"/>
      <c r="I303" s="12"/>
      <c r="J303" s="12"/>
      <c r="K303" s="12"/>
      <c r="AF303" s="5"/>
      <c r="AG303" s="5"/>
      <c r="AH303" s="5"/>
      <c r="AI303" s="5"/>
      <c r="AJ303" s="5"/>
      <c r="AK303" s="5"/>
      <c r="AL303" s="5"/>
      <c r="AM303" s="5"/>
      <c r="AN303" s="20"/>
      <c r="AO303" s="5"/>
      <c r="AP303" s="5"/>
      <c r="AQ303" s="5"/>
      <c r="AR303" s="5"/>
    </row>
    <row r="304">
      <c r="F304" s="12"/>
      <c r="G304" s="12"/>
      <c r="H304" s="12"/>
      <c r="I304" s="12"/>
      <c r="J304" s="12"/>
      <c r="K304" s="12"/>
      <c r="AF304" s="5"/>
      <c r="AG304" s="5"/>
      <c r="AH304" s="5"/>
      <c r="AI304" s="5"/>
      <c r="AJ304" s="5"/>
      <c r="AK304" s="5"/>
      <c r="AL304" s="5"/>
      <c r="AM304" s="5"/>
      <c r="AN304" s="20"/>
      <c r="AO304" s="5"/>
      <c r="AP304" s="5"/>
      <c r="AQ304" s="5"/>
      <c r="AR304" s="5"/>
    </row>
    <row r="305">
      <c r="F305" s="12"/>
      <c r="G305" s="12"/>
      <c r="H305" s="12"/>
      <c r="I305" s="12"/>
      <c r="J305" s="12"/>
      <c r="K305" s="12"/>
      <c r="AF305" s="5"/>
      <c r="AG305" s="5"/>
      <c r="AH305" s="5"/>
      <c r="AI305" s="5"/>
      <c r="AJ305" s="5"/>
      <c r="AK305" s="5"/>
      <c r="AL305" s="5"/>
      <c r="AM305" s="5"/>
      <c r="AN305" s="20"/>
      <c r="AO305" s="5"/>
      <c r="AP305" s="5"/>
      <c r="AQ305" s="5"/>
      <c r="AR305" s="5"/>
    </row>
    <row r="306">
      <c r="F306" s="12"/>
      <c r="G306" s="12"/>
      <c r="H306" s="12"/>
      <c r="I306" s="12"/>
      <c r="J306" s="12"/>
      <c r="K306" s="12"/>
      <c r="AF306" s="5"/>
      <c r="AG306" s="5"/>
      <c r="AH306" s="5"/>
      <c r="AI306" s="5"/>
      <c r="AJ306" s="5"/>
      <c r="AK306" s="5"/>
      <c r="AL306" s="5"/>
      <c r="AM306" s="5"/>
      <c r="AN306" s="20"/>
      <c r="AO306" s="5"/>
      <c r="AP306" s="5"/>
      <c r="AQ306" s="5"/>
      <c r="AR306" s="5"/>
    </row>
    <row r="307">
      <c r="F307" s="12"/>
      <c r="G307" s="12"/>
      <c r="H307" s="12"/>
      <c r="I307" s="12"/>
      <c r="J307" s="12"/>
      <c r="K307" s="12"/>
      <c r="AF307" s="5"/>
      <c r="AG307" s="5"/>
      <c r="AH307" s="5"/>
      <c r="AI307" s="5"/>
      <c r="AJ307" s="5"/>
      <c r="AK307" s="5"/>
      <c r="AL307" s="5"/>
      <c r="AM307" s="5"/>
      <c r="AN307" s="20"/>
      <c r="AO307" s="5"/>
      <c r="AP307" s="5"/>
      <c r="AQ307" s="5"/>
      <c r="AR307" s="5"/>
    </row>
    <row r="308">
      <c r="F308" s="12"/>
      <c r="G308" s="12"/>
      <c r="H308" s="12"/>
      <c r="I308" s="12"/>
      <c r="J308" s="12"/>
      <c r="K308" s="12"/>
      <c r="AF308" s="5"/>
      <c r="AG308" s="5"/>
      <c r="AH308" s="5"/>
      <c r="AI308" s="5"/>
      <c r="AJ308" s="5"/>
      <c r="AK308" s="5"/>
      <c r="AL308" s="5"/>
      <c r="AM308" s="5"/>
      <c r="AN308" s="20"/>
      <c r="AO308" s="5"/>
      <c r="AP308" s="5"/>
      <c r="AQ308" s="5"/>
      <c r="AR308" s="5"/>
    </row>
    <row r="309">
      <c r="F309" s="12"/>
      <c r="G309" s="12"/>
      <c r="H309" s="12"/>
      <c r="I309" s="12"/>
      <c r="J309" s="12"/>
      <c r="K309" s="12"/>
      <c r="AF309" s="5"/>
      <c r="AG309" s="5"/>
      <c r="AH309" s="5"/>
      <c r="AI309" s="5"/>
      <c r="AJ309" s="5"/>
      <c r="AK309" s="5"/>
      <c r="AL309" s="5"/>
      <c r="AM309" s="5"/>
      <c r="AN309" s="20"/>
      <c r="AO309" s="5"/>
      <c r="AP309" s="5"/>
      <c r="AQ309" s="5"/>
      <c r="AR309" s="5"/>
    </row>
    <row r="310">
      <c r="F310" s="12"/>
      <c r="G310" s="12"/>
      <c r="H310" s="12"/>
      <c r="I310" s="12"/>
      <c r="J310" s="12"/>
      <c r="K310" s="12"/>
      <c r="AF310" s="5"/>
      <c r="AG310" s="5"/>
      <c r="AH310" s="5"/>
      <c r="AI310" s="5"/>
      <c r="AJ310" s="5"/>
      <c r="AK310" s="5"/>
      <c r="AL310" s="5"/>
      <c r="AM310" s="5"/>
      <c r="AN310" s="20"/>
      <c r="AO310" s="5"/>
      <c r="AP310" s="5"/>
      <c r="AQ310" s="5"/>
      <c r="AR310" s="5"/>
    </row>
    <row r="311">
      <c r="F311" s="12"/>
      <c r="G311" s="12"/>
      <c r="H311" s="12"/>
      <c r="I311" s="12"/>
      <c r="J311" s="12"/>
      <c r="K311" s="12"/>
      <c r="AF311" s="5"/>
      <c r="AG311" s="5"/>
      <c r="AH311" s="5"/>
      <c r="AI311" s="5"/>
      <c r="AJ311" s="5"/>
      <c r="AK311" s="5"/>
      <c r="AL311" s="5"/>
      <c r="AM311" s="5"/>
      <c r="AN311" s="20"/>
      <c r="AO311" s="5"/>
      <c r="AP311" s="5"/>
      <c r="AQ311" s="5"/>
      <c r="AR311" s="5"/>
    </row>
    <row r="312">
      <c r="F312" s="12"/>
      <c r="G312" s="12"/>
      <c r="H312" s="12"/>
      <c r="I312" s="12"/>
      <c r="J312" s="12"/>
      <c r="K312" s="12"/>
      <c r="AF312" s="5"/>
      <c r="AG312" s="5"/>
      <c r="AH312" s="5"/>
      <c r="AI312" s="5"/>
      <c r="AJ312" s="5"/>
      <c r="AK312" s="5"/>
      <c r="AL312" s="5"/>
      <c r="AM312" s="5"/>
      <c r="AN312" s="20"/>
      <c r="AO312" s="5"/>
      <c r="AP312" s="5"/>
      <c r="AQ312" s="5"/>
      <c r="AR312" s="5"/>
    </row>
    <row r="313">
      <c r="F313" s="12"/>
      <c r="G313" s="12"/>
      <c r="H313" s="12"/>
      <c r="I313" s="12"/>
      <c r="J313" s="12"/>
      <c r="K313" s="12"/>
      <c r="AF313" s="5"/>
      <c r="AG313" s="5"/>
      <c r="AH313" s="5"/>
      <c r="AI313" s="5"/>
      <c r="AJ313" s="5"/>
      <c r="AK313" s="5"/>
      <c r="AL313" s="5"/>
      <c r="AM313" s="5"/>
      <c r="AN313" s="20"/>
      <c r="AO313" s="5"/>
      <c r="AP313" s="5"/>
      <c r="AQ313" s="5"/>
      <c r="AR313" s="5"/>
    </row>
    <row r="314">
      <c r="F314" s="12"/>
      <c r="G314" s="12"/>
      <c r="H314" s="12"/>
      <c r="I314" s="12"/>
      <c r="J314" s="12"/>
      <c r="K314" s="12"/>
      <c r="AF314" s="5"/>
      <c r="AG314" s="5"/>
      <c r="AH314" s="5"/>
      <c r="AI314" s="5"/>
      <c r="AJ314" s="5"/>
      <c r="AK314" s="5"/>
      <c r="AL314" s="5"/>
      <c r="AM314" s="5"/>
      <c r="AN314" s="20"/>
      <c r="AO314" s="5"/>
      <c r="AP314" s="5"/>
      <c r="AQ314" s="5"/>
      <c r="AR314" s="5"/>
    </row>
    <row r="315">
      <c r="F315" s="12"/>
      <c r="G315" s="12"/>
      <c r="H315" s="12"/>
      <c r="I315" s="12"/>
      <c r="J315" s="12"/>
      <c r="K315" s="12"/>
      <c r="AF315" s="5"/>
      <c r="AG315" s="5"/>
      <c r="AH315" s="5"/>
      <c r="AI315" s="5"/>
      <c r="AJ315" s="5"/>
      <c r="AK315" s="5"/>
      <c r="AL315" s="5"/>
      <c r="AM315" s="5"/>
      <c r="AN315" s="20"/>
      <c r="AO315" s="5"/>
      <c r="AP315" s="5"/>
      <c r="AQ315" s="5"/>
      <c r="AR315" s="5"/>
    </row>
    <row r="316">
      <c r="F316" s="12"/>
      <c r="G316" s="12"/>
      <c r="H316" s="12"/>
      <c r="I316" s="12"/>
      <c r="J316" s="12"/>
      <c r="K316" s="12"/>
      <c r="AF316" s="5"/>
      <c r="AG316" s="5"/>
      <c r="AH316" s="5"/>
      <c r="AI316" s="5"/>
      <c r="AJ316" s="5"/>
      <c r="AK316" s="5"/>
      <c r="AL316" s="5"/>
      <c r="AM316" s="5"/>
      <c r="AN316" s="20"/>
      <c r="AO316" s="5"/>
      <c r="AP316" s="5"/>
      <c r="AQ316" s="5"/>
      <c r="AR316" s="5"/>
    </row>
    <row r="317">
      <c r="F317" s="12"/>
      <c r="G317" s="12"/>
      <c r="H317" s="12"/>
      <c r="I317" s="12"/>
      <c r="J317" s="12"/>
      <c r="K317" s="12"/>
      <c r="AF317" s="5"/>
      <c r="AG317" s="5"/>
      <c r="AH317" s="5"/>
      <c r="AI317" s="5"/>
      <c r="AJ317" s="5"/>
      <c r="AK317" s="5"/>
      <c r="AL317" s="5"/>
      <c r="AM317" s="5"/>
      <c r="AN317" s="20"/>
      <c r="AO317" s="5"/>
      <c r="AP317" s="5"/>
      <c r="AQ317" s="5"/>
      <c r="AR317" s="5"/>
    </row>
    <row r="318">
      <c r="F318" s="12"/>
      <c r="G318" s="12"/>
      <c r="H318" s="12"/>
      <c r="I318" s="12"/>
      <c r="J318" s="12"/>
      <c r="K318" s="12"/>
      <c r="AF318" s="5"/>
      <c r="AG318" s="5"/>
      <c r="AH318" s="5"/>
      <c r="AI318" s="5"/>
      <c r="AJ318" s="5"/>
      <c r="AK318" s="5"/>
      <c r="AL318" s="5"/>
      <c r="AM318" s="5"/>
      <c r="AN318" s="20"/>
      <c r="AO318" s="5"/>
      <c r="AP318" s="5"/>
      <c r="AQ318" s="5"/>
      <c r="AR318" s="5"/>
    </row>
    <row r="319">
      <c r="F319" s="12"/>
      <c r="G319" s="12"/>
      <c r="H319" s="12"/>
      <c r="I319" s="12"/>
      <c r="J319" s="12"/>
      <c r="K319" s="12"/>
      <c r="AF319" s="5"/>
      <c r="AG319" s="5"/>
      <c r="AH319" s="5"/>
      <c r="AI319" s="5"/>
      <c r="AJ319" s="5"/>
      <c r="AK319" s="5"/>
      <c r="AL319" s="5"/>
      <c r="AM319" s="5"/>
      <c r="AN319" s="20"/>
      <c r="AO319" s="5"/>
      <c r="AP319" s="5"/>
      <c r="AQ319" s="5"/>
      <c r="AR319" s="5"/>
    </row>
    <row r="320">
      <c r="F320" s="12"/>
      <c r="G320" s="12"/>
      <c r="H320" s="12"/>
      <c r="I320" s="12"/>
      <c r="J320" s="12"/>
      <c r="K320" s="12"/>
      <c r="AF320" s="5"/>
      <c r="AG320" s="5"/>
      <c r="AH320" s="5"/>
      <c r="AI320" s="5"/>
      <c r="AJ320" s="5"/>
      <c r="AK320" s="5"/>
      <c r="AL320" s="5"/>
      <c r="AM320" s="5"/>
      <c r="AN320" s="20"/>
      <c r="AO320" s="5"/>
      <c r="AP320" s="5"/>
      <c r="AQ320" s="5"/>
      <c r="AR320" s="5"/>
    </row>
    <row r="321">
      <c r="F321" s="12"/>
      <c r="G321" s="12"/>
      <c r="H321" s="12"/>
      <c r="I321" s="12"/>
      <c r="J321" s="12"/>
      <c r="K321" s="12"/>
      <c r="AF321" s="5"/>
      <c r="AG321" s="5"/>
      <c r="AH321" s="5"/>
      <c r="AI321" s="5"/>
      <c r="AJ321" s="5"/>
      <c r="AK321" s="5"/>
      <c r="AL321" s="5"/>
      <c r="AM321" s="5"/>
      <c r="AN321" s="20"/>
      <c r="AO321" s="5"/>
      <c r="AP321" s="5"/>
      <c r="AQ321" s="5"/>
      <c r="AR321" s="5"/>
    </row>
    <row r="322">
      <c r="F322" s="12"/>
      <c r="G322" s="12"/>
      <c r="H322" s="12"/>
      <c r="I322" s="12"/>
      <c r="J322" s="12"/>
      <c r="K322" s="12"/>
      <c r="AF322" s="5"/>
      <c r="AG322" s="5"/>
      <c r="AH322" s="5"/>
      <c r="AI322" s="5"/>
      <c r="AJ322" s="5"/>
      <c r="AK322" s="5"/>
      <c r="AL322" s="5"/>
      <c r="AM322" s="5"/>
      <c r="AN322" s="20"/>
      <c r="AO322" s="5"/>
      <c r="AP322" s="5"/>
      <c r="AQ322" s="5"/>
      <c r="AR322" s="5"/>
    </row>
    <row r="323">
      <c r="F323" s="12"/>
      <c r="G323" s="12"/>
      <c r="H323" s="12"/>
      <c r="I323" s="12"/>
      <c r="J323" s="12"/>
      <c r="K323" s="12"/>
      <c r="AF323" s="5"/>
      <c r="AG323" s="5"/>
      <c r="AH323" s="5"/>
      <c r="AI323" s="5"/>
      <c r="AJ323" s="5"/>
      <c r="AK323" s="5"/>
      <c r="AL323" s="5"/>
      <c r="AM323" s="5"/>
      <c r="AN323" s="20"/>
      <c r="AO323" s="5"/>
      <c r="AP323" s="5"/>
      <c r="AQ323" s="5"/>
      <c r="AR323" s="5"/>
    </row>
    <row r="324">
      <c r="F324" s="12"/>
      <c r="G324" s="12"/>
      <c r="H324" s="12"/>
      <c r="I324" s="12"/>
      <c r="J324" s="12"/>
      <c r="K324" s="12"/>
      <c r="AF324" s="5"/>
      <c r="AG324" s="5"/>
      <c r="AH324" s="5"/>
      <c r="AI324" s="5"/>
      <c r="AJ324" s="5"/>
      <c r="AK324" s="5"/>
      <c r="AL324" s="5"/>
      <c r="AM324" s="5"/>
      <c r="AN324" s="20"/>
      <c r="AO324" s="5"/>
      <c r="AP324" s="5"/>
      <c r="AQ324" s="5"/>
      <c r="AR324" s="5"/>
    </row>
    <row r="325">
      <c r="F325" s="12"/>
      <c r="G325" s="12"/>
      <c r="H325" s="12"/>
      <c r="I325" s="12"/>
      <c r="J325" s="12"/>
      <c r="K325" s="12"/>
      <c r="AF325" s="5"/>
      <c r="AG325" s="5"/>
      <c r="AH325" s="5"/>
      <c r="AI325" s="5"/>
      <c r="AJ325" s="5"/>
      <c r="AK325" s="5"/>
      <c r="AL325" s="5"/>
      <c r="AM325" s="5"/>
      <c r="AN325" s="20"/>
      <c r="AO325" s="5"/>
      <c r="AP325" s="5"/>
      <c r="AQ325" s="5"/>
      <c r="AR325" s="5"/>
    </row>
    <row r="326">
      <c r="F326" s="12"/>
      <c r="G326" s="12"/>
      <c r="H326" s="12"/>
      <c r="I326" s="12"/>
      <c r="J326" s="12"/>
      <c r="K326" s="12"/>
      <c r="AF326" s="5"/>
      <c r="AG326" s="5"/>
      <c r="AH326" s="5"/>
      <c r="AI326" s="5"/>
      <c r="AJ326" s="5"/>
      <c r="AK326" s="5"/>
      <c r="AL326" s="5"/>
      <c r="AM326" s="5"/>
      <c r="AN326" s="20"/>
      <c r="AO326" s="5"/>
      <c r="AP326" s="5"/>
      <c r="AQ326" s="5"/>
      <c r="AR326" s="5"/>
    </row>
    <row r="327">
      <c r="F327" s="12"/>
      <c r="G327" s="12"/>
      <c r="H327" s="12"/>
      <c r="I327" s="12"/>
      <c r="J327" s="12"/>
      <c r="K327" s="12"/>
      <c r="AF327" s="5"/>
      <c r="AG327" s="5"/>
      <c r="AH327" s="5"/>
      <c r="AI327" s="5"/>
      <c r="AJ327" s="5"/>
      <c r="AK327" s="5"/>
      <c r="AL327" s="5"/>
      <c r="AM327" s="5"/>
      <c r="AN327" s="20"/>
      <c r="AO327" s="5"/>
      <c r="AP327" s="5"/>
      <c r="AQ327" s="5"/>
      <c r="AR327" s="5"/>
    </row>
    <row r="328">
      <c r="F328" s="12"/>
      <c r="G328" s="12"/>
      <c r="H328" s="12"/>
      <c r="I328" s="12"/>
      <c r="J328" s="12"/>
      <c r="K328" s="12"/>
      <c r="AF328" s="5"/>
      <c r="AG328" s="5"/>
      <c r="AH328" s="5"/>
      <c r="AI328" s="5"/>
      <c r="AJ328" s="5"/>
      <c r="AK328" s="5"/>
      <c r="AL328" s="5"/>
      <c r="AM328" s="5"/>
      <c r="AN328" s="20"/>
      <c r="AO328" s="5"/>
      <c r="AP328" s="5"/>
      <c r="AQ328" s="5"/>
      <c r="AR328" s="5"/>
    </row>
    <row r="329">
      <c r="F329" s="12"/>
      <c r="G329" s="12"/>
      <c r="H329" s="12"/>
      <c r="I329" s="12"/>
      <c r="J329" s="12"/>
      <c r="K329" s="12"/>
      <c r="AF329" s="5"/>
      <c r="AG329" s="5"/>
      <c r="AH329" s="5"/>
      <c r="AI329" s="5"/>
      <c r="AJ329" s="5"/>
      <c r="AK329" s="5"/>
      <c r="AL329" s="5"/>
      <c r="AM329" s="5"/>
      <c r="AN329" s="20"/>
      <c r="AO329" s="5"/>
      <c r="AP329" s="5"/>
      <c r="AQ329" s="5"/>
      <c r="AR329" s="5"/>
    </row>
    <row r="330">
      <c r="F330" s="12"/>
      <c r="G330" s="12"/>
      <c r="H330" s="12"/>
      <c r="I330" s="12"/>
      <c r="J330" s="12"/>
      <c r="K330" s="12"/>
      <c r="AF330" s="5"/>
      <c r="AG330" s="5"/>
      <c r="AH330" s="5"/>
      <c r="AI330" s="5"/>
      <c r="AJ330" s="5"/>
      <c r="AK330" s="5"/>
      <c r="AL330" s="5"/>
      <c r="AM330" s="5"/>
      <c r="AN330" s="20"/>
      <c r="AO330" s="5"/>
      <c r="AP330" s="5"/>
      <c r="AQ330" s="5"/>
      <c r="AR330" s="5"/>
    </row>
    <row r="331">
      <c r="F331" s="12"/>
      <c r="G331" s="12"/>
      <c r="H331" s="12"/>
      <c r="I331" s="12"/>
      <c r="J331" s="12"/>
      <c r="K331" s="12"/>
      <c r="AF331" s="5"/>
      <c r="AG331" s="5"/>
      <c r="AH331" s="5"/>
      <c r="AI331" s="5"/>
      <c r="AJ331" s="5"/>
      <c r="AK331" s="5"/>
      <c r="AL331" s="5"/>
      <c r="AM331" s="5"/>
      <c r="AN331" s="20"/>
      <c r="AO331" s="5"/>
      <c r="AP331" s="5"/>
      <c r="AQ331" s="5"/>
      <c r="AR331" s="5"/>
    </row>
    <row r="332">
      <c r="F332" s="12"/>
      <c r="G332" s="12"/>
      <c r="H332" s="12"/>
      <c r="I332" s="12"/>
      <c r="J332" s="12"/>
      <c r="K332" s="12"/>
      <c r="AF332" s="5"/>
      <c r="AG332" s="5"/>
      <c r="AH332" s="5"/>
      <c r="AI332" s="5"/>
      <c r="AJ332" s="5"/>
      <c r="AK332" s="5"/>
      <c r="AL332" s="5"/>
      <c r="AM332" s="5"/>
      <c r="AN332" s="20"/>
      <c r="AO332" s="5"/>
      <c r="AP332" s="5"/>
      <c r="AQ332" s="5"/>
      <c r="AR332" s="5"/>
    </row>
    <row r="333">
      <c r="F333" s="12"/>
      <c r="G333" s="12"/>
      <c r="H333" s="12"/>
      <c r="I333" s="12"/>
      <c r="J333" s="12"/>
      <c r="K333" s="12"/>
      <c r="AF333" s="5"/>
      <c r="AG333" s="5"/>
      <c r="AH333" s="5"/>
      <c r="AI333" s="5"/>
      <c r="AJ333" s="5"/>
      <c r="AK333" s="5"/>
      <c r="AL333" s="5"/>
      <c r="AM333" s="5"/>
      <c r="AN333" s="20"/>
      <c r="AO333" s="5"/>
      <c r="AP333" s="5"/>
      <c r="AQ333" s="5"/>
      <c r="AR333" s="5"/>
    </row>
    <row r="334">
      <c r="F334" s="12"/>
      <c r="G334" s="12"/>
      <c r="H334" s="12"/>
      <c r="I334" s="12"/>
      <c r="J334" s="12"/>
      <c r="K334" s="12"/>
      <c r="AF334" s="5"/>
      <c r="AG334" s="5"/>
      <c r="AH334" s="5"/>
      <c r="AI334" s="5"/>
      <c r="AJ334" s="5"/>
      <c r="AK334" s="5"/>
      <c r="AL334" s="5"/>
      <c r="AM334" s="5"/>
      <c r="AN334" s="20"/>
      <c r="AO334" s="5"/>
      <c r="AP334" s="5"/>
      <c r="AQ334" s="5"/>
      <c r="AR334" s="5"/>
    </row>
    <row r="335">
      <c r="F335" s="12"/>
      <c r="G335" s="12"/>
      <c r="H335" s="12"/>
      <c r="I335" s="12"/>
      <c r="J335" s="12"/>
      <c r="K335" s="12"/>
      <c r="AF335" s="5"/>
      <c r="AG335" s="5"/>
      <c r="AH335" s="5"/>
      <c r="AI335" s="5"/>
      <c r="AJ335" s="5"/>
      <c r="AK335" s="5"/>
      <c r="AL335" s="5"/>
      <c r="AM335" s="5"/>
      <c r="AN335" s="20"/>
      <c r="AO335" s="5"/>
      <c r="AP335" s="5"/>
      <c r="AQ335" s="5"/>
      <c r="AR335" s="5"/>
    </row>
    <row r="336">
      <c r="F336" s="12"/>
      <c r="G336" s="12"/>
      <c r="H336" s="12"/>
      <c r="I336" s="12"/>
      <c r="J336" s="12"/>
      <c r="K336" s="12"/>
      <c r="AF336" s="5"/>
      <c r="AG336" s="5"/>
      <c r="AH336" s="5"/>
      <c r="AI336" s="5"/>
      <c r="AJ336" s="5"/>
      <c r="AK336" s="5"/>
      <c r="AL336" s="5"/>
      <c r="AM336" s="5"/>
      <c r="AN336" s="20"/>
      <c r="AO336" s="5"/>
      <c r="AP336" s="5"/>
      <c r="AQ336" s="5"/>
      <c r="AR336" s="5"/>
    </row>
    <row r="337">
      <c r="F337" s="12"/>
      <c r="G337" s="12"/>
      <c r="H337" s="12"/>
      <c r="I337" s="12"/>
      <c r="J337" s="12"/>
      <c r="K337" s="12"/>
      <c r="AF337" s="5"/>
      <c r="AG337" s="5"/>
      <c r="AH337" s="5"/>
      <c r="AI337" s="5"/>
      <c r="AJ337" s="5"/>
      <c r="AK337" s="5"/>
      <c r="AL337" s="5"/>
      <c r="AM337" s="5"/>
      <c r="AN337" s="20"/>
      <c r="AO337" s="5"/>
      <c r="AP337" s="5"/>
      <c r="AQ337" s="5"/>
      <c r="AR337" s="5"/>
    </row>
    <row r="338">
      <c r="F338" s="12"/>
      <c r="G338" s="12"/>
      <c r="H338" s="12"/>
      <c r="I338" s="12"/>
      <c r="J338" s="12"/>
      <c r="K338" s="12"/>
      <c r="AF338" s="5"/>
      <c r="AG338" s="5"/>
      <c r="AH338" s="5"/>
      <c r="AI338" s="5"/>
      <c r="AJ338" s="5"/>
      <c r="AK338" s="5"/>
      <c r="AL338" s="5"/>
      <c r="AM338" s="5"/>
      <c r="AN338" s="20"/>
      <c r="AO338" s="5"/>
      <c r="AP338" s="5"/>
      <c r="AQ338" s="5"/>
      <c r="AR338" s="5"/>
    </row>
    <row r="339">
      <c r="F339" s="12"/>
      <c r="G339" s="12"/>
      <c r="H339" s="12"/>
      <c r="I339" s="12"/>
      <c r="J339" s="12"/>
      <c r="K339" s="12"/>
      <c r="AF339" s="5"/>
      <c r="AG339" s="5"/>
      <c r="AH339" s="5"/>
      <c r="AI339" s="5"/>
      <c r="AJ339" s="5"/>
      <c r="AK339" s="5"/>
      <c r="AL339" s="5"/>
      <c r="AM339" s="5"/>
      <c r="AN339" s="20"/>
      <c r="AO339" s="5"/>
      <c r="AP339" s="5"/>
      <c r="AQ339" s="5"/>
      <c r="AR339" s="5"/>
    </row>
    <row r="340">
      <c r="F340" s="12"/>
      <c r="G340" s="12"/>
      <c r="H340" s="12"/>
      <c r="I340" s="12"/>
      <c r="J340" s="12"/>
      <c r="K340" s="12"/>
      <c r="AF340" s="5"/>
      <c r="AG340" s="5"/>
      <c r="AH340" s="5"/>
      <c r="AI340" s="5"/>
      <c r="AJ340" s="5"/>
      <c r="AK340" s="5"/>
      <c r="AL340" s="5"/>
      <c r="AM340" s="5"/>
      <c r="AN340" s="20"/>
      <c r="AO340" s="5"/>
      <c r="AP340" s="5"/>
      <c r="AQ340" s="5"/>
      <c r="AR340" s="5"/>
    </row>
    <row r="341">
      <c r="F341" s="12"/>
      <c r="G341" s="12"/>
      <c r="H341" s="12"/>
      <c r="I341" s="12"/>
      <c r="J341" s="12"/>
      <c r="K341" s="12"/>
      <c r="AF341" s="5"/>
      <c r="AG341" s="5"/>
      <c r="AH341" s="5"/>
      <c r="AI341" s="5"/>
      <c r="AJ341" s="5"/>
      <c r="AK341" s="5"/>
      <c r="AL341" s="5"/>
      <c r="AM341" s="5"/>
      <c r="AN341" s="20"/>
      <c r="AO341" s="5"/>
      <c r="AP341" s="5"/>
      <c r="AQ341" s="5"/>
      <c r="AR341" s="5"/>
    </row>
    <row r="342">
      <c r="F342" s="12"/>
      <c r="G342" s="12"/>
      <c r="H342" s="12"/>
      <c r="I342" s="12"/>
      <c r="J342" s="12"/>
      <c r="K342" s="12"/>
      <c r="AF342" s="5"/>
      <c r="AG342" s="5"/>
      <c r="AH342" s="5"/>
      <c r="AI342" s="5"/>
      <c r="AJ342" s="5"/>
      <c r="AK342" s="5"/>
      <c r="AL342" s="5"/>
      <c r="AM342" s="5"/>
      <c r="AN342" s="20"/>
      <c r="AO342" s="5"/>
      <c r="AP342" s="5"/>
      <c r="AQ342" s="5"/>
      <c r="AR342" s="5"/>
    </row>
    <row r="343">
      <c r="F343" s="12"/>
      <c r="G343" s="12"/>
      <c r="H343" s="12"/>
      <c r="I343" s="12"/>
      <c r="J343" s="12"/>
      <c r="K343" s="12"/>
      <c r="AF343" s="5"/>
      <c r="AG343" s="5"/>
      <c r="AH343" s="5"/>
      <c r="AI343" s="5"/>
      <c r="AJ343" s="5"/>
      <c r="AK343" s="5"/>
      <c r="AL343" s="5"/>
      <c r="AM343" s="5"/>
      <c r="AN343" s="20"/>
      <c r="AO343" s="5"/>
      <c r="AP343" s="5"/>
      <c r="AQ343" s="5"/>
      <c r="AR343" s="5"/>
    </row>
    <row r="344">
      <c r="F344" s="12"/>
      <c r="G344" s="12"/>
      <c r="H344" s="12"/>
      <c r="I344" s="12"/>
      <c r="J344" s="12"/>
      <c r="K344" s="12"/>
      <c r="AF344" s="5"/>
      <c r="AG344" s="5"/>
      <c r="AH344" s="5"/>
      <c r="AI344" s="5"/>
      <c r="AJ344" s="5"/>
      <c r="AK344" s="5"/>
      <c r="AL344" s="5"/>
      <c r="AM344" s="5"/>
      <c r="AN344" s="20"/>
      <c r="AO344" s="5"/>
      <c r="AP344" s="5"/>
      <c r="AQ344" s="5"/>
      <c r="AR344" s="5"/>
    </row>
    <row r="345">
      <c r="F345" s="12"/>
      <c r="G345" s="12"/>
      <c r="H345" s="12"/>
      <c r="I345" s="12"/>
      <c r="J345" s="12"/>
      <c r="K345" s="12"/>
      <c r="AF345" s="5"/>
      <c r="AG345" s="5"/>
      <c r="AH345" s="5"/>
      <c r="AI345" s="5"/>
      <c r="AJ345" s="5"/>
      <c r="AK345" s="5"/>
      <c r="AL345" s="5"/>
      <c r="AM345" s="5"/>
      <c r="AN345" s="20"/>
      <c r="AO345" s="5"/>
      <c r="AP345" s="5"/>
      <c r="AQ345" s="5"/>
      <c r="AR345" s="5"/>
    </row>
    <row r="346">
      <c r="F346" s="12"/>
      <c r="G346" s="12"/>
      <c r="H346" s="12"/>
      <c r="I346" s="12"/>
      <c r="J346" s="12"/>
      <c r="K346" s="12"/>
      <c r="AF346" s="5"/>
      <c r="AG346" s="5"/>
      <c r="AH346" s="5"/>
      <c r="AI346" s="5"/>
      <c r="AJ346" s="5"/>
      <c r="AK346" s="5"/>
      <c r="AL346" s="5"/>
      <c r="AM346" s="5"/>
      <c r="AN346" s="20"/>
      <c r="AO346" s="5"/>
      <c r="AP346" s="5"/>
      <c r="AQ346" s="5"/>
      <c r="AR346" s="5"/>
    </row>
    <row r="347">
      <c r="F347" s="12"/>
      <c r="G347" s="12"/>
      <c r="H347" s="12"/>
      <c r="I347" s="12"/>
      <c r="J347" s="12"/>
      <c r="K347" s="12"/>
      <c r="AF347" s="5"/>
      <c r="AG347" s="5"/>
      <c r="AH347" s="5"/>
      <c r="AI347" s="5"/>
      <c r="AJ347" s="5"/>
      <c r="AK347" s="5"/>
      <c r="AL347" s="5"/>
      <c r="AM347" s="5"/>
      <c r="AN347" s="20"/>
      <c r="AO347" s="5"/>
      <c r="AP347" s="5"/>
      <c r="AQ347" s="5"/>
      <c r="AR347" s="5"/>
    </row>
    <row r="348">
      <c r="F348" s="12"/>
      <c r="G348" s="12"/>
      <c r="H348" s="12"/>
      <c r="I348" s="12"/>
      <c r="J348" s="12"/>
      <c r="K348" s="12"/>
      <c r="AF348" s="5"/>
      <c r="AG348" s="5"/>
      <c r="AH348" s="5"/>
      <c r="AI348" s="5"/>
      <c r="AJ348" s="5"/>
      <c r="AK348" s="5"/>
      <c r="AL348" s="5"/>
      <c r="AM348" s="5"/>
      <c r="AN348" s="20"/>
      <c r="AO348" s="5"/>
      <c r="AP348" s="5"/>
      <c r="AQ348" s="5"/>
      <c r="AR348" s="5"/>
    </row>
    <row r="349">
      <c r="F349" s="12"/>
      <c r="G349" s="12"/>
      <c r="H349" s="12"/>
      <c r="I349" s="12"/>
      <c r="J349" s="12"/>
      <c r="K349" s="12"/>
      <c r="AF349" s="5"/>
      <c r="AG349" s="5"/>
      <c r="AH349" s="5"/>
      <c r="AI349" s="5"/>
      <c r="AJ349" s="5"/>
      <c r="AK349" s="5"/>
      <c r="AL349" s="5"/>
      <c r="AM349" s="5"/>
      <c r="AN349" s="20"/>
      <c r="AO349" s="5"/>
      <c r="AP349" s="5"/>
      <c r="AQ349" s="5"/>
      <c r="AR349" s="5"/>
    </row>
    <row r="350">
      <c r="F350" s="12"/>
      <c r="G350" s="12"/>
      <c r="H350" s="12"/>
      <c r="I350" s="12"/>
      <c r="J350" s="12"/>
      <c r="K350" s="12"/>
      <c r="AF350" s="5"/>
      <c r="AG350" s="5"/>
      <c r="AH350" s="5"/>
      <c r="AI350" s="5"/>
      <c r="AJ350" s="5"/>
      <c r="AK350" s="5"/>
      <c r="AL350" s="5"/>
      <c r="AM350" s="5"/>
      <c r="AN350" s="20"/>
      <c r="AO350" s="5"/>
      <c r="AP350" s="5"/>
      <c r="AQ350" s="5"/>
      <c r="AR350" s="5"/>
    </row>
    <row r="351">
      <c r="F351" s="12"/>
      <c r="G351" s="12"/>
      <c r="H351" s="12"/>
      <c r="I351" s="12"/>
      <c r="J351" s="12"/>
      <c r="K351" s="12"/>
      <c r="AF351" s="5"/>
      <c r="AG351" s="5"/>
      <c r="AH351" s="5"/>
      <c r="AI351" s="5"/>
      <c r="AJ351" s="5"/>
      <c r="AK351" s="5"/>
      <c r="AL351" s="5"/>
      <c r="AM351" s="5"/>
      <c r="AN351" s="20"/>
      <c r="AO351" s="5"/>
      <c r="AP351" s="5"/>
      <c r="AQ351" s="5"/>
      <c r="AR351" s="5"/>
    </row>
    <row r="352">
      <c r="F352" s="12"/>
      <c r="G352" s="12"/>
      <c r="H352" s="12"/>
      <c r="I352" s="12"/>
      <c r="J352" s="12"/>
      <c r="K352" s="12"/>
      <c r="AF352" s="5"/>
      <c r="AG352" s="5"/>
      <c r="AH352" s="5"/>
      <c r="AI352" s="5"/>
      <c r="AJ352" s="5"/>
      <c r="AK352" s="5"/>
      <c r="AL352" s="5"/>
      <c r="AM352" s="5"/>
      <c r="AN352" s="20"/>
      <c r="AO352" s="5"/>
      <c r="AP352" s="5"/>
      <c r="AQ352" s="5"/>
      <c r="AR352" s="5"/>
    </row>
    <row r="353">
      <c r="F353" s="12"/>
      <c r="G353" s="12"/>
      <c r="H353" s="12"/>
      <c r="I353" s="12"/>
      <c r="J353" s="12"/>
      <c r="K353" s="12"/>
      <c r="AF353" s="5"/>
      <c r="AG353" s="5"/>
      <c r="AH353" s="5"/>
      <c r="AI353" s="5"/>
      <c r="AJ353" s="5"/>
      <c r="AK353" s="5"/>
      <c r="AL353" s="5"/>
      <c r="AM353" s="5"/>
      <c r="AN353" s="20"/>
      <c r="AO353" s="5"/>
      <c r="AP353" s="5"/>
      <c r="AQ353" s="5"/>
      <c r="AR353" s="5"/>
    </row>
    <row r="354">
      <c r="F354" s="12"/>
      <c r="G354" s="12"/>
      <c r="H354" s="12"/>
      <c r="I354" s="12"/>
      <c r="J354" s="12"/>
      <c r="K354" s="12"/>
      <c r="AF354" s="5"/>
      <c r="AG354" s="5"/>
      <c r="AH354" s="5"/>
      <c r="AI354" s="5"/>
      <c r="AJ354" s="5"/>
      <c r="AK354" s="5"/>
      <c r="AL354" s="5"/>
      <c r="AM354" s="5"/>
      <c r="AN354" s="20"/>
      <c r="AO354" s="5"/>
      <c r="AP354" s="5"/>
      <c r="AQ354" s="5"/>
      <c r="AR354" s="5"/>
    </row>
    <row r="355">
      <c r="F355" s="12"/>
      <c r="G355" s="12"/>
      <c r="H355" s="12"/>
      <c r="I355" s="12"/>
      <c r="J355" s="12"/>
      <c r="K355" s="12"/>
      <c r="AF355" s="5"/>
      <c r="AG355" s="5"/>
      <c r="AH355" s="5"/>
      <c r="AI355" s="5"/>
      <c r="AJ355" s="5"/>
      <c r="AK355" s="5"/>
      <c r="AL355" s="5"/>
      <c r="AM355" s="5"/>
      <c r="AN355" s="20"/>
      <c r="AO355" s="5"/>
      <c r="AP355" s="5"/>
      <c r="AQ355" s="5"/>
      <c r="AR355" s="5"/>
    </row>
    <row r="356">
      <c r="F356" s="12"/>
      <c r="G356" s="12"/>
      <c r="H356" s="12"/>
      <c r="I356" s="12"/>
      <c r="J356" s="12"/>
      <c r="K356" s="12"/>
      <c r="AF356" s="5"/>
      <c r="AG356" s="5"/>
      <c r="AH356" s="5"/>
      <c r="AI356" s="5"/>
      <c r="AJ356" s="5"/>
      <c r="AK356" s="5"/>
      <c r="AL356" s="5"/>
      <c r="AM356" s="5"/>
      <c r="AN356" s="20"/>
      <c r="AO356" s="5"/>
      <c r="AP356" s="5"/>
      <c r="AQ356" s="5"/>
      <c r="AR356" s="5"/>
    </row>
    <row r="357">
      <c r="F357" s="12"/>
      <c r="G357" s="12"/>
      <c r="H357" s="12"/>
      <c r="I357" s="12"/>
      <c r="J357" s="12"/>
      <c r="K357" s="12"/>
      <c r="AF357" s="5"/>
      <c r="AG357" s="5"/>
      <c r="AH357" s="5"/>
      <c r="AI357" s="5"/>
      <c r="AJ357" s="5"/>
      <c r="AK357" s="5"/>
      <c r="AL357" s="5"/>
      <c r="AM357" s="5"/>
      <c r="AN357" s="20"/>
      <c r="AO357" s="5"/>
      <c r="AP357" s="5"/>
      <c r="AQ357" s="5"/>
      <c r="AR357" s="5"/>
    </row>
    <row r="358">
      <c r="F358" s="12"/>
      <c r="G358" s="12"/>
      <c r="H358" s="12"/>
      <c r="I358" s="12"/>
      <c r="J358" s="12"/>
      <c r="K358" s="12"/>
      <c r="AF358" s="5"/>
      <c r="AG358" s="5"/>
      <c r="AH358" s="5"/>
      <c r="AI358" s="5"/>
      <c r="AJ358" s="5"/>
      <c r="AK358" s="5"/>
      <c r="AL358" s="5"/>
      <c r="AM358" s="5"/>
      <c r="AN358" s="20"/>
      <c r="AO358" s="5"/>
      <c r="AP358" s="5"/>
      <c r="AQ358" s="5"/>
      <c r="AR358" s="5"/>
    </row>
    <row r="359">
      <c r="F359" s="12"/>
      <c r="G359" s="12"/>
      <c r="H359" s="12"/>
      <c r="I359" s="12"/>
      <c r="J359" s="12"/>
      <c r="K359" s="12"/>
      <c r="AF359" s="5"/>
      <c r="AG359" s="5"/>
      <c r="AH359" s="5"/>
      <c r="AI359" s="5"/>
      <c r="AJ359" s="5"/>
      <c r="AK359" s="5"/>
      <c r="AL359" s="5"/>
      <c r="AM359" s="5"/>
      <c r="AN359" s="20"/>
      <c r="AO359" s="5"/>
      <c r="AP359" s="5"/>
      <c r="AQ359" s="5"/>
      <c r="AR359" s="5"/>
    </row>
    <row r="360">
      <c r="F360" s="12"/>
      <c r="G360" s="12"/>
      <c r="H360" s="12"/>
      <c r="I360" s="12"/>
      <c r="J360" s="12"/>
      <c r="K360" s="12"/>
      <c r="AF360" s="5"/>
      <c r="AG360" s="5"/>
      <c r="AH360" s="5"/>
      <c r="AI360" s="5"/>
      <c r="AJ360" s="5"/>
      <c r="AK360" s="5"/>
      <c r="AL360" s="5"/>
      <c r="AM360" s="5"/>
      <c r="AN360" s="20"/>
      <c r="AO360" s="5"/>
      <c r="AP360" s="5"/>
      <c r="AQ360" s="5"/>
      <c r="AR360" s="5"/>
    </row>
    <row r="361">
      <c r="F361" s="12"/>
      <c r="G361" s="12"/>
      <c r="H361" s="12"/>
      <c r="I361" s="12"/>
      <c r="J361" s="12"/>
      <c r="K361" s="12"/>
      <c r="AF361" s="5"/>
      <c r="AG361" s="5"/>
      <c r="AH361" s="5"/>
      <c r="AI361" s="5"/>
      <c r="AJ361" s="5"/>
      <c r="AK361" s="5"/>
      <c r="AL361" s="5"/>
      <c r="AM361" s="5"/>
      <c r="AN361" s="20"/>
      <c r="AO361" s="5"/>
      <c r="AP361" s="5"/>
      <c r="AQ361" s="5"/>
      <c r="AR361" s="5"/>
    </row>
    <row r="362">
      <c r="F362" s="12"/>
      <c r="G362" s="12"/>
      <c r="H362" s="12"/>
      <c r="I362" s="12"/>
      <c r="J362" s="12"/>
      <c r="K362" s="12"/>
      <c r="AF362" s="5"/>
      <c r="AG362" s="5"/>
      <c r="AH362" s="5"/>
      <c r="AI362" s="5"/>
      <c r="AJ362" s="5"/>
      <c r="AK362" s="5"/>
      <c r="AL362" s="5"/>
      <c r="AM362" s="5"/>
      <c r="AN362" s="20"/>
      <c r="AO362" s="5"/>
      <c r="AP362" s="5"/>
      <c r="AQ362" s="5"/>
      <c r="AR362" s="5"/>
    </row>
    <row r="363">
      <c r="F363" s="12"/>
      <c r="G363" s="12"/>
      <c r="H363" s="12"/>
      <c r="I363" s="12"/>
      <c r="J363" s="12"/>
      <c r="K363" s="12"/>
      <c r="AF363" s="5"/>
      <c r="AG363" s="5"/>
      <c r="AH363" s="5"/>
      <c r="AI363" s="5"/>
      <c r="AJ363" s="5"/>
      <c r="AK363" s="5"/>
      <c r="AL363" s="5"/>
      <c r="AM363" s="5"/>
      <c r="AN363" s="20"/>
      <c r="AO363" s="5"/>
      <c r="AP363" s="5"/>
      <c r="AQ363" s="5"/>
      <c r="AR363" s="5"/>
    </row>
    <row r="364">
      <c r="F364" s="12"/>
      <c r="G364" s="12"/>
      <c r="H364" s="12"/>
      <c r="I364" s="12"/>
      <c r="J364" s="12"/>
      <c r="K364" s="12"/>
      <c r="AF364" s="5"/>
      <c r="AG364" s="5"/>
      <c r="AH364" s="5"/>
      <c r="AI364" s="5"/>
      <c r="AJ364" s="5"/>
      <c r="AK364" s="5"/>
      <c r="AL364" s="5"/>
      <c r="AM364" s="5"/>
      <c r="AN364" s="20"/>
      <c r="AO364" s="5"/>
      <c r="AP364" s="5"/>
      <c r="AQ364" s="5"/>
      <c r="AR364" s="5"/>
    </row>
    <row r="365">
      <c r="F365" s="12"/>
      <c r="G365" s="12"/>
      <c r="H365" s="12"/>
      <c r="I365" s="12"/>
      <c r="J365" s="12"/>
      <c r="K365" s="12"/>
      <c r="AF365" s="5"/>
      <c r="AG365" s="5"/>
      <c r="AH365" s="5"/>
      <c r="AI365" s="5"/>
      <c r="AJ365" s="5"/>
      <c r="AK365" s="5"/>
      <c r="AL365" s="5"/>
      <c r="AM365" s="5"/>
      <c r="AN365" s="20"/>
      <c r="AO365" s="5"/>
      <c r="AP365" s="5"/>
      <c r="AQ365" s="5"/>
      <c r="AR365" s="5"/>
    </row>
    <row r="366">
      <c r="F366" s="12"/>
      <c r="G366" s="12"/>
      <c r="H366" s="12"/>
      <c r="I366" s="12"/>
      <c r="J366" s="12"/>
      <c r="K366" s="12"/>
      <c r="AF366" s="5"/>
      <c r="AG366" s="5"/>
      <c r="AH366" s="5"/>
      <c r="AI366" s="5"/>
      <c r="AJ366" s="5"/>
      <c r="AK366" s="5"/>
      <c r="AL366" s="5"/>
      <c r="AM366" s="5"/>
      <c r="AN366" s="20"/>
      <c r="AO366" s="5"/>
      <c r="AP366" s="5"/>
      <c r="AQ366" s="5"/>
      <c r="AR366" s="5"/>
    </row>
    <row r="367">
      <c r="F367" s="12"/>
      <c r="G367" s="12"/>
      <c r="H367" s="12"/>
      <c r="I367" s="12"/>
      <c r="J367" s="12"/>
      <c r="K367" s="12"/>
      <c r="AF367" s="5"/>
      <c r="AG367" s="5"/>
      <c r="AH367" s="5"/>
      <c r="AI367" s="5"/>
      <c r="AJ367" s="5"/>
      <c r="AK367" s="5"/>
      <c r="AL367" s="5"/>
      <c r="AM367" s="5"/>
      <c r="AN367" s="20"/>
      <c r="AO367" s="5"/>
      <c r="AP367" s="5"/>
      <c r="AQ367" s="5"/>
      <c r="AR367" s="5"/>
    </row>
    <row r="368">
      <c r="F368" s="12"/>
      <c r="G368" s="12"/>
      <c r="H368" s="12"/>
      <c r="I368" s="12"/>
      <c r="J368" s="12"/>
      <c r="K368" s="12"/>
      <c r="AF368" s="5"/>
      <c r="AG368" s="5"/>
      <c r="AH368" s="5"/>
      <c r="AI368" s="5"/>
      <c r="AJ368" s="5"/>
      <c r="AK368" s="5"/>
      <c r="AL368" s="5"/>
      <c r="AM368" s="5"/>
      <c r="AN368" s="20"/>
      <c r="AO368" s="5"/>
      <c r="AP368" s="5"/>
      <c r="AQ368" s="5"/>
      <c r="AR368" s="5"/>
    </row>
    <row r="369">
      <c r="F369" s="12"/>
      <c r="G369" s="12"/>
      <c r="H369" s="12"/>
      <c r="I369" s="12"/>
      <c r="J369" s="12"/>
      <c r="K369" s="12"/>
      <c r="AF369" s="5"/>
      <c r="AG369" s="5"/>
      <c r="AH369" s="5"/>
      <c r="AI369" s="5"/>
      <c r="AJ369" s="5"/>
      <c r="AK369" s="5"/>
      <c r="AL369" s="5"/>
      <c r="AM369" s="5"/>
      <c r="AN369" s="20"/>
      <c r="AO369" s="5"/>
      <c r="AP369" s="5"/>
      <c r="AQ369" s="5"/>
      <c r="AR369" s="5"/>
    </row>
    <row r="370">
      <c r="F370" s="12"/>
      <c r="G370" s="12"/>
      <c r="H370" s="12"/>
      <c r="I370" s="12"/>
      <c r="J370" s="12"/>
      <c r="K370" s="12"/>
      <c r="AF370" s="5"/>
      <c r="AG370" s="5"/>
      <c r="AH370" s="5"/>
      <c r="AI370" s="5"/>
      <c r="AJ370" s="5"/>
      <c r="AK370" s="5"/>
      <c r="AL370" s="5"/>
      <c r="AM370" s="5"/>
      <c r="AN370" s="20"/>
      <c r="AO370" s="5"/>
      <c r="AP370" s="5"/>
      <c r="AQ370" s="5"/>
      <c r="AR370" s="5"/>
    </row>
    <row r="371">
      <c r="F371" s="12"/>
      <c r="G371" s="12"/>
      <c r="H371" s="12"/>
      <c r="I371" s="12"/>
      <c r="J371" s="12"/>
      <c r="K371" s="12"/>
      <c r="AF371" s="5"/>
      <c r="AG371" s="5"/>
      <c r="AH371" s="5"/>
      <c r="AI371" s="5"/>
      <c r="AJ371" s="5"/>
      <c r="AK371" s="5"/>
      <c r="AL371" s="5"/>
      <c r="AM371" s="5"/>
      <c r="AN371" s="20"/>
      <c r="AO371" s="5"/>
      <c r="AP371" s="5"/>
      <c r="AQ371" s="5"/>
      <c r="AR371" s="5"/>
    </row>
    <row r="372">
      <c r="F372" s="12"/>
      <c r="G372" s="12"/>
      <c r="H372" s="12"/>
      <c r="I372" s="12"/>
      <c r="J372" s="12"/>
      <c r="K372" s="12"/>
      <c r="AF372" s="5"/>
      <c r="AG372" s="5"/>
      <c r="AH372" s="5"/>
      <c r="AI372" s="5"/>
      <c r="AJ372" s="5"/>
      <c r="AK372" s="5"/>
      <c r="AL372" s="5"/>
      <c r="AM372" s="5"/>
      <c r="AN372" s="20"/>
      <c r="AO372" s="5"/>
      <c r="AP372" s="5"/>
      <c r="AQ372" s="5"/>
      <c r="AR372" s="5"/>
    </row>
    <row r="373">
      <c r="F373" s="12"/>
      <c r="G373" s="12"/>
      <c r="H373" s="12"/>
      <c r="I373" s="12"/>
      <c r="J373" s="12"/>
      <c r="K373" s="12"/>
      <c r="AF373" s="5"/>
      <c r="AG373" s="5"/>
      <c r="AH373" s="5"/>
      <c r="AI373" s="5"/>
      <c r="AJ373" s="5"/>
      <c r="AK373" s="5"/>
      <c r="AL373" s="5"/>
      <c r="AM373" s="5"/>
      <c r="AN373" s="20"/>
      <c r="AO373" s="5"/>
      <c r="AP373" s="5"/>
      <c r="AQ373" s="5"/>
      <c r="AR373" s="5"/>
    </row>
    <row r="374">
      <c r="F374" s="12"/>
      <c r="G374" s="12"/>
      <c r="H374" s="12"/>
      <c r="I374" s="12"/>
      <c r="J374" s="12"/>
      <c r="K374" s="12"/>
      <c r="AF374" s="5"/>
      <c r="AG374" s="5"/>
      <c r="AH374" s="5"/>
      <c r="AI374" s="5"/>
      <c r="AJ374" s="5"/>
      <c r="AK374" s="5"/>
      <c r="AL374" s="5"/>
      <c r="AM374" s="5"/>
      <c r="AN374" s="20"/>
      <c r="AO374" s="5"/>
      <c r="AP374" s="5"/>
      <c r="AQ374" s="5"/>
      <c r="AR374" s="5"/>
    </row>
    <row r="375">
      <c r="F375" s="12"/>
      <c r="G375" s="12"/>
      <c r="H375" s="12"/>
      <c r="I375" s="12"/>
      <c r="J375" s="12"/>
      <c r="K375" s="12"/>
      <c r="AF375" s="5"/>
      <c r="AG375" s="5"/>
      <c r="AH375" s="5"/>
      <c r="AI375" s="5"/>
      <c r="AJ375" s="5"/>
      <c r="AK375" s="5"/>
      <c r="AL375" s="5"/>
      <c r="AM375" s="5"/>
      <c r="AN375" s="20"/>
      <c r="AO375" s="5"/>
      <c r="AP375" s="5"/>
      <c r="AQ375" s="5"/>
      <c r="AR375" s="5"/>
    </row>
    <row r="376">
      <c r="F376" s="12"/>
      <c r="G376" s="12"/>
      <c r="H376" s="12"/>
      <c r="I376" s="12"/>
      <c r="J376" s="12"/>
      <c r="K376" s="12"/>
      <c r="AF376" s="5"/>
      <c r="AG376" s="5"/>
      <c r="AH376" s="5"/>
      <c r="AI376" s="5"/>
      <c r="AJ376" s="5"/>
      <c r="AK376" s="5"/>
      <c r="AL376" s="5"/>
      <c r="AM376" s="5"/>
      <c r="AN376" s="20"/>
      <c r="AO376" s="5"/>
      <c r="AP376" s="5"/>
      <c r="AQ376" s="5"/>
      <c r="AR376" s="5"/>
    </row>
    <row r="377">
      <c r="F377" s="12"/>
      <c r="G377" s="12"/>
      <c r="H377" s="12"/>
      <c r="I377" s="12"/>
      <c r="J377" s="12"/>
      <c r="K377" s="12"/>
      <c r="AF377" s="5"/>
      <c r="AG377" s="5"/>
      <c r="AH377" s="5"/>
      <c r="AI377" s="5"/>
      <c r="AJ377" s="5"/>
      <c r="AK377" s="5"/>
      <c r="AL377" s="5"/>
      <c r="AM377" s="5"/>
      <c r="AN377" s="20"/>
      <c r="AO377" s="5"/>
      <c r="AP377" s="5"/>
      <c r="AQ377" s="5"/>
      <c r="AR377" s="5"/>
    </row>
    <row r="378">
      <c r="F378" s="12"/>
      <c r="G378" s="12"/>
      <c r="H378" s="12"/>
      <c r="I378" s="12"/>
      <c r="J378" s="12"/>
      <c r="K378" s="12"/>
      <c r="AF378" s="5"/>
      <c r="AG378" s="5"/>
      <c r="AH378" s="5"/>
      <c r="AI378" s="5"/>
      <c r="AJ378" s="5"/>
      <c r="AK378" s="5"/>
      <c r="AL378" s="5"/>
      <c r="AM378" s="5"/>
      <c r="AN378" s="20"/>
      <c r="AO378" s="5"/>
      <c r="AP378" s="5"/>
      <c r="AQ378" s="5"/>
      <c r="AR378" s="5"/>
    </row>
    <row r="379">
      <c r="F379" s="12"/>
      <c r="G379" s="12"/>
      <c r="H379" s="12"/>
      <c r="I379" s="12"/>
      <c r="J379" s="12"/>
      <c r="K379" s="12"/>
      <c r="AF379" s="5"/>
      <c r="AG379" s="5"/>
      <c r="AH379" s="5"/>
      <c r="AI379" s="5"/>
      <c r="AJ379" s="5"/>
      <c r="AK379" s="5"/>
      <c r="AL379" s="5"/>
      <c r="AM379" s="5"/>
      <c r="AN379" s="20"/>
      <c r="AO379" s="5"/>
      <c r="AP379" s="5"/>
      <c r="AQ379" s="5"/>
      <c r="AR379" s="5"/>
    </row>
    <row r="380">
      <c r="F380" s="12"/>
      <c r="G380" s="12"/>
      <c r="H380" s="12"/>
      <c r="I380" s="12"/>
      <c r="J380" s="12"/>
      <c r="K380" s="12"/>
      <c r="AF380" s="5"/>
      <c r="AG380" s="5"/>
      <c r="AH380" s="5"/>
      <c r="AI380" s="5"/>
      <c r="AJ380" s="5"/>
      <c r="AK380" s="5"/>
      <c r="AL380" s="5"/>
      <c r="AM380" s="5"/>
      <c r="AN380" s="20"/>
      <c r="AO380" s="5"/>
      <c r="AP380" s="5"/>
      <c r="AQ380" s="5"/>
      <c r="AR380" s="5"/>
    </row>
    <row r="381">
      <c r="F381" s="12"/>
      <c r="G381" s="12"/>
      <c r="H381" s="12"/>
      <c r="I381" s="12"/>
      <c r="J381" s="12"/>
      <c r="K381" s="12"/>
      <c r="AF381" s="5"/>
      <c r="AG381" s="5"/>
      <c r="AH381" s="5"/>
      <c r="AI381" s="5"/>
      <c r="AJ381" s="5"/>
      <c r="AK381" s="5"/>
      <c r="AL381" s="5"/>
      <c r="AM381" s="5"/>
      <c r="AN381" s="20"/>
      <c r="AO381" s="5"/>
      <c r="AP381" s="5"/>
      <c r="AQ381" s="5"/>
      <c r="AR381" s="5"/>
    </row>
    <row r="382">
      <c r="F382" s="12"/>
      <c r="G382" s="12"/>
      <c r="H382" s="12"/>
      <c r="I382" s="12"/>
      <c r="J382" s="12"/>
      <c r="K382" s="12"/>
      <c r="AF382" s="5"/>
      <c r="AG382" s="5"/>
      <c r="AH382" s="5"/>
      <c r="AI382" s="5"/>
      <c r="AJ382" s="5"/>
      <c r="AK382" s="5"/>
      <c r="AL382" s="5"/>
      <c r="AM382" s="5"/>
      <c r="AN382" s="20"/>
      <c r="AO382" s="5"/>
      <c r="AP382" s="5"/>
      <c r="AQ382" s="5"/>
      <c r="AR382" s="5"/>
    </row>
    <row r="383">
      <c r="F383" s="12"/>
      <c r="G383" s="12"/>
      <c r="H383" s="12"/>
      <c r="I383" s="12"/>
      <c r="J383" s="12"/>
      <c r="K383" s="12"/>
      <c r="AF383" s="5"/>
      <c r="AG383" s="5"/>
      <c r="AH383" s="5"/>
      <c r="AI383" s="5"/>
      <c r="AJ383" s="5"/>
      <c r="AK383" s="5"/>
      <c r="AL383" s="5"/>
      <c r="AM383" s="5"/>
      <c r="AN383" s="20"/>
      <c r="AO383" s="5"/>
      <c r="AP383" s="5"/>
      <c r="AQ383" s="5"/>
      <c r="AR383" s="5"/>
    </row>
    <row r="384">
      <c r="F384" s="12"/>
      <c r="G384" s="12"/>
      <c r="H384" s="12"/>
      <c r="I384" s="12"/>
      <c r="J384" s="12"/>
      <c r="K384" s="12"/>
      <c r="AF384" s="5"/>
      <c r="AG384" s="5"/>
      <c r="AH384" s="5"/>
      <c r="AI384" s="5"/>
      <c r="AJ384" s="5"/>
      <c r="AK384" s="5"/>
      <c r="AL384" s="5"/>
      <c r="AM384" s="5"/>
      <c r="AN384" s="20"/>
      <c r="AO384" s="5"/>
      <c r="AP384" s="5"/>
      <c r="AQ384" s="5"/>
      <c r="AR384" s="5"/>
    </row>
    <row r="385">
      <c r="F385" s="12"/>
      <c r="G385" s="12"/>
      <c r="H385" s="12"/>
      <c r="I385" s="12"/>
      <c r="J385" s="12"/>
      <c r="K385" s="12"/>
      <c r="AF385" s="5"/>
      <c r="AG385" s="5"/>
      <c r="AH385" s="5"/>
      <c r="AI385" s="5"/>
      <c r="AJ385" s="5"/>
      <c r="AK385" s="5"/>
      <c r="AL385" s="5"/>
      <c r="AM385" s="5"/>
      <c r="AN385" s="20"/>
      <c r="AO385" s="5"/>
      <c r="AP385" s="5"/>
      <c r="AQ385" s="5"/>
      <c r="AR385" s="5"/>
    </row>
    <row r="386">
      <c r="F386" s="12"/>
      <c r="G386" s="12"/>
      <c r="H386" s="12"/>
      <c r="I386" s="12"/>
      <c r="J386" s="12"/>
      <c r="K386" s="12"/>
      <c r="AF386" s="5"/>
      <c r="AG386" s="5"/>
      <c r="AH386" s="5"/>
      <c r="AI386" s="5"/>
      <c r="AJ386" s="5"/>
      <c r="AK386" s="5"/>
      <c r="AL386" s="5"/>
      <c r="AM386" s="5"/>
      <c r="AN386" s="20"/>
      <c r="AO386" s="5"/>
      <c r="AP386" s="5"/>
      <c r="AQ386" s="5"/>
      <c r="AR386" s="5"/>
    </row>
    <row r="387">
      <c r="F387" s="12"/>
      <c r="G387" s="12"/>
      <c r="H387" s="12"/>
      <c r="I387" s="12"/>
      <c r="J387" s="12"/>
      <c r="K387" s="12"/>
      <c r="AF387" s="5"/>
      <c r="AG387" s="5"/>
      <c r="AH387" s="5"/>
      <c r="AI387" s="5"/>
      <c r="AJ387" s="5"/>
      <c r="AK387" s="5"/>
      <c r="AL387" s="5"/>
      <c r="AM387" s="5"/>
      <c r="AN387" s="20"/>
      <c r="AO387" s="5"/>
      <c r="AP387" s="5"/>
      <c r="AQ387" s="5"/>
      <c r="AR387" s="5"/>
    </row>
    <row r="388">
      <c r="F388" s="12"/>
      <c r="G388" s="12"/>
      <c r="H388" s="12"/>
      <c r="I388" s="12"/>
      <c r="J388" s="12"/>
      <c r="K388" s="12"/>
      <c r="AF388" s="5"/>
      <c r="AG388" s="5"/>
      <c r="AH388" s="5"/>
      <c r="AI388" s="5"/>
      <c r="AJ388" s="5"/>
      <c r="AK388" s="5"/>
      <c r="AL388" s="5"/>
      <c r="AM388" s="5"/>
      <c r="AN388" s="20"/>
      <c r="AO388" s="5"/>
      <c r="AP388" s="5"/>
      <c r="AQ388" s="5"/>
      <c r="AR388" s="5"/>
    </row>
    <row r="389">
      <c r="F389" s="12"/>
      <c r="G389" s="12"/>
      <c r="H389" s="12"/>
      <c r="I389" s="12"/>
      <c r="J389" s="12"/>
      <c r="K389" s="12"/>
      <c r="AF389" s="5"/>
      <c r="AG389" s="5"/>
      <c r="AH389" s="5"/>
      <c r="AI389" s="5"/>
      <c r="AJ389" s="5"/>
      <c r="AK389" s="5"/>
      <c r="AL389" s="5"/>
      <c r="AM389" s="5"/>
      <c r="AN389" s="20"/>
      <c r="AO389" s="5"/>
      <c r="AP389" s="5"/>
      <c r="AQ389" s="5"/>
      <c r="AR389" s="5"/>
    </row>
    <row r="390">
      <c r="F390" s="12"/>
      <c r="G390" s="12"/>
      <c r="H390" s="12"/>
      <c r="I390" s="12"/>
      <c r="J390" s="12"/>
      <c r="K390" s="12"/>
      <c r="AF390" s="5"/>
      <c r="AG390" s="5"/>
      <c r="AH390" s="5"/>
      <c r="AI390" s="5"/>
      <c r="AJ390" s="5"/>
      <c r="AK390" s="5"/>
      <c r="AL390" s="5"/>
      <c r="AM390" s="5"/>
      <c r="AN390" s="20"/>
      <c r="AO390" s="5"/>
      <c r="AP390" s="5"/>
      <c r="AQ390" s="5"/>
      <c r="AR390" s="5"/>
    </row>
    <row r="391">
      <c r="F391" s="12"/>
      <c r="G391" s="12"/>
      <c r="H391" s="12"/>
      <c r="I391" s="12"/>
      <c r="J391" s="12"/>
      <c r="K391" s="12"/>
      <c r="AF391" s="5"/>
      <c r="AG391" s="5"/>
      <c r="AH391" s="5"/>
      <c r="AI391" s="5"/>
      <c r="AJ391" s="5"/>
      <c r="AK391" s="5"/>
      <c r="AL391" s="5"/>
      <c r="AM391" s="5"/>
      <c r="AN391" s="20"/>
      <c r="AO391" s="5"/>
      <c r="AP391" s="5"/>
      <c r="AQ391" s="5"/>
      <c r="AR391" s="5"/>
    </row>
    <row r="392">
      <c r="F392" s="12"/>
      <c r="G392" s="12"/>
      <c r="H392" s="12"/>
      <c r="I392" s="12"/>
      <c r="J392" s="12"/>
      <c r="K392" s="12"/>
      <c r="AF392" s="5"/>
      <c r="AG392" s="5"/>
      <c r="AH392" s="5"/>
      <c r="AI392" s="5"/>
      <c r="AJ392" s="5"/>
      <c r="AK392" s="5"/>
      <c r="AL392" s="5"/>
      <c r="AM392" s="5"/>
      <c r="AN392" s="20"/>
      <c r="AO392" s="5"/>
      <c r="AP392" s="5"/>
      <c r="AQ392" s="5"/>
      <c r="AR392" s="5"/>
    </row>
    <row r="393">
      <c r="F393" s="12"/>
      <c r="G393" s="12"/>
      <c r="H393" s="12"/>
      <c r="I393" s="12"/>
      <c r="J393" s="12"/>
      <c r="K393" s="12"/>
      <c r="AF393" s="5"/>
      <c r="AG393" s="5"/>
      <c r="AH393" s="5"/>
      <c r="AI393" s="5"/>
      <c r="AJ393" s="5"/>
      <c r="AK393" s="5"/>
      <c r="AL393" s="5"/>
      <c r="AM393" s="5"/>
      <c r="AN393" s="20"/>
      <c r="AO393" s="5"/>
      <c r="AP393" s="5"/>
      <c r="AQ393" s="5"/>
      <c r="AR393" s="5"/>
    </row>
    <row r="394">
      <c r="F394" s="12"/>
      <c r="G394" s="12"/>
      <c r="H394" s="12"/>
      <c r="I394" s="12"/>
      <c r="J394" s="12"/>
      <c r="K394" s="12"/>
      <c r="AF394" s="5"/>
      <c r="AG394" s="5"/>
      <c r="AH394" s="5"/>
      <c r="AI394" s="5"/>
      <c r="AJ394" s="5"/>
      <c r="AK394" s="5"/>
      <c r="AL394" s="5"/>
      <c r="AM394" s="5"/>
      <c r="AN394" s="20"/>
      <c r="AO394" s="5"/>
      <c r="AP394" s="5"/>
      <c r="AQ394" s="5"/>
      <c r="AR394" s="5"/>
    </row>
    <row r="395">
      <c r="F395" s="12"/>
      <c r="G395" s="12"/>
      <c r="H395" s="12"/>
      <c r="I395" s="12"/>
      <c r="J395" s="12"/>
      <c r="K395" s="12"/>
      <c r="AF395" s="5"/>
      <c r="AG395" s="5"/>
      <c r="AH395" s="5"/>
      <c r="AI395" s="5"/>
      <c r="AJ395" s="5"/>
      <c r="AK395" s="5"/>
      <c r="AL395" s="5"/>
      <c r="AM395" s="5"/>
      <c r="AN395" s="20"/>
      <c r="AO395" s="5"/>
      <c r="AP395" s="5"/>
      <c r="AQ395" s="5"/>
      <c r="AR395" s="5"/>
    </row>
    <row r="396">
      <c r="F396" s="12"/>
      <c r="G396" s="12"/>
      <c r="H396" s="12"/>
      <c r="I396" s="12"/>
      <c r="J396" s="12"/>
      <c r="K396" s="12"/>
      <c r="AF396" s="5"/>
      <c r="AG396" s="5"/>
      <c r="AH396" s="5"/>
      <c r="AI396" s="5"/>
      <c r="AJ396" s="5"/>
      <c r="AK396" s="5"/>
      <c r="AL396" s="5"/>
      <c r="AM396" s="5"/>
      <c r="AN396" s="20"/>
      <c r="AO396" s="5"/>
      <c r="AP396" s="5"/>
      <c r="AQ396" s="5"/>
      <c r="AR396" s="5"/>
    </row>
    <row r="397">
      <c r="F397" s="12"/>
      <c r="G397" s="12"/>
      <c r="H397" s="12"/>
      <c r="I397" s="12"/>
      <c r="J397" s="12"/>
      <c r="K397" s="12"/>
      <c r="AF397" s="5"/>
      <c r="AG397" s="5"/>
      <c r="AH397" s="5"/>
      <c r="AI397" s="5"/>
      <c r="AJ397" s="5"/>
      <c r="AK397" s="5"/>
      <c r="AL397" s="5"/>
      <c r="AM397" s="5"/>
      <c r="AN397" s="20"/>
      <c r="AO397" s="5"/>
      <c r="AP397" s="5"/>
      <c r="AQ397" s="5"/>
      <c r="AR397" s="5"/>
    </row>
    <row r="398">
      <c r="F398" s="12"/>
      <c r="G398" s="12"/>
      <c r="H398" s="12"/>
      <c r="I398" s="12"/>
      <c r="J398" s="12"/>
      <c r="K398" s="12"/>
      <c r="AF398" s="5"/>
      <c r="AG398" s="5"/>
      <c r="AH398" s="5"/>
      <c r="AI398" s="5"/>
      <c r="AJ398" s="5"/>
      <c r="AK398" s="5"/>
      <c r="AL398" s="5"/>
      <c r="AM398" s="5"/>
      <c r="AN398" s="20"/>
      <c r="AO398" s="5"/>
      <c r="AP398" s="5"/>
      <c r="AQ398" s="5"/>
      <c r="AR398" s="5"/>
    </row>
    <row r="399">
      <c r="F399" s="12"/>
      <c r="G399" s="12"/>
      <c r="H399" s="12"/>
      <c r="I399" s="12"/>
      <c r="J399" s="12"/>
      <c r="K399" s="12"/>
      <c r="AF399" s="5"/>
      <c r="AG399" s="5"/>
      <c r="AH399" s="5"/>
      <c r="AI399" s="5"/>
      <c r="AJ399" s="5"/>
      <c r="AK399" s="5"/>
      <c r="AL399" s="5"/>
      <c r="AM399" s="5"/>
      <c r="AN399" s="20"/>
      <c r="AO399" s="5"/>
      <c r="AP399" s="5"/>
      <c r="AQ399" s="5"/>
      <c r="AR399" s="5"/>
    </row>
    <row r="400">
      <c r="F400" s="12"/>
      <c r="G400" s="12"/>
      <c r="H400" s="12"/>
      <c r="I400" s="12"/>
      <c r="J400" s="12"/>
      <c r="K400" s="12"/>
      <c r="AF400" s="5"/>
      <c r="AG400" s="5"/>
      <c r="AH400" s="5"/>
      <c r="AI400" s="5"/>
      <c r="AJ400" s="5"/>
      <c r="AK400" s="5"/>
      <c r="AL400" s="5"/>
      <c r="AM400" s="5"/>
      <c r="AN400" s="20"/>
      <c r="AO400" s="5"/>
      <c r="AP400" s="5"/>
      <c r="AQ400" s="5"/>
      <c r="AR400" s="5"/>
    </row>
    <row r="401">
      <c r="F401" s="12"/>
      <c r="G401" s="12"/>
      <c r="H401" s="12"/>
      <c r="I401" s="12"/>
      <c r="J401" s="12"/>
      <c r="K401" s="12"/>
      <c r="AF401" s="5"/>
      <c r="AG401" s="5"/>
      <c r="AH401" s="5"/>
      <c r="AI401" s="5"/>
      <c r="AJ401" s="5"/>
      <c r="AK401" s="5"/>
      <c r="AL401" s="5"/>
      <c r="AM401" s="5"/>
      <c r="AN401" s="20"/>
      <c r="AO401" s="5"/>
      <c r="AP401" s="5"/>
      <c r="AQ401" s="5"/>
      <c r="AR401" s="5"/>
    </row>
    <row r="402">
      <c r="F402" s="12"/>
      <c r="G402" s="12"/>
      <c r="H402" s="12"/>
      <c r="I402" s="12"/>
      <c r="J402" s="12"/>
      <c r="K402" s="12"/>
      <c r="AF402" s="5"/>
      <c r="AG402" s="5"/>
      <c r="AH402" s="5"/>
      <c r="AI402" s="5"/>
      <c r="AJ402" s="5"/>
      <c r="AK402" s="5"/>
      <c r="AL402" s="5"/>
      <c r="AM402" s="5"/>
      <c r="AN402" s="20"/>
      <c r="AO402" s="5"/>
      <c r="AP402" s="5"/>
      <c r="AQ402" s="5"/>
      <c r="AR402" s="5"/>
    </row>
    <row r="403">
      <c r="F403" s="12"/>
      <c r="G403" s="12"/>
      <c r="H403" s="12"/>
      <c r="I403" s="12"/>
      <c r="J403" s="12"/>
      <c r="K403" s="12"/>
      <c r="AF403" s="5"/>
      <c r="AG403" s="5"/>
      <c r="AH403" s="5"/>
      <c r="AI403" s="5"/>
      <c r="AJ403" s="5"/>
      <c r="AK403" s="5"/>
      <c r="AL403" s="5"/>
      <c r="AM403" s="5"/>
      <c r="AN403" s="20"/>
      <c r="AO403" s="5"/>
      <c r="AP403" s="5"/>
      <c r="AQ403" s="5"/>
      <c r="AR403" s="5"/>
    </row>
    <row r="404">
      <c r="F404" s="12"/>
      <c r="G404" s="12"/>
      <c r="H404" s="12"/>
      <c r="I404" s="12"/>
      <c r="J404" s="12"/>
      <c r="K404" s="12"/>
      <c r="AF404" s="5"/>
      <c r="AG404" s="5"/>
      <c r="AH404" s="5"/>
      <c r="AI404" s="5"/>
      <c r="AJ404" s="5"/>
      <c r="AK404" s="5"/>
      <c r="AL404" s="5"/>
      <c r="AM404" s="5"/>
      <c r="AN404" s="20"/>
      <c r="AO404" s="5"/>
      <c r="AP404" s="5"/>
      <c r="AQ404" s="5"/>
      <c r="AR404" s="5"/>
    </row>
    <row r="405">
      <c r="F405" s="12"/>
      <c r="G405" s="12"/>
      <c r="H405" s="12"/>
      <c r="I405" s="12"/>
      <c r="J405" s="12"/>
      <c r="K405" s="12"/>
      <c r="AF405" s="5"/>
      <c r="AG405" s="5"/>
      <c r="AH405" s="5"/>
      <c r="AI405" s="5"/>
      <c r="AJ405" s="5"/>
      <c r="AK405" s="5"/>
      <c r="AL405" s="5"/>
      <c r="AM405" s="5"/>
      <c r="AN405" s="20"/>
      <c r="AO405" s="5"/>
      <c r="AP405" s="5"/>
      <c r="AQ405" s="5"/>
      <c r="AR405" s="5"/>
    </row>
    <row r="406">
      <c r="F406" s="12"/>
      <c r="G406" s="12"/>
      <c r="H406" s="12"/>
      <c r="I406" s="12"/>
      <c r="J406" s="12"/>
      <c r="K406" s="12"/>
      <c r="AF406" s="5"/>
      <c r="AG406" s="5"/>
      <c r="AH406" s="5"/>
      <c r="AI406" s="5"/>
      <c r="AJ406" s="5"/>
      <c r="AK406" s="5"/>
      <c r="AL406" s="5"/>
      <c r="AM406" s="5"/>
      <c r="AN406" s="20"/>
      <c r="AO406" s="5"/>
      <c r="AP406" s="5"/>
      <c r="AQ406" s="5"/>
      <c r="AR406" s="5"/>
    </row>
    <row r="407">
      <c r="F407" s="12"/>
      <c r="G407" s="12"/>
      <c r="H407" s="12"/>
      <c r="I407" s="12"/>
      <c r="J407" s="12"/>
      <c r="K407" s="12"/>
      <c r="AF407" s="5"/>
      <c r="AG407" s="5"/>
      <c r="AH407" s="5"/>
      <c r="AI407" s="5"/>
      <c r="AJ407" s="5"/>
      <c r="AK407" s="5"/>
      <c r="AL407" s="5"/>
      <c r="AM407" s="5"/>
      <c r="AN407" s="20"/>
      <c r="AO407" s="5"/>
      <c r="AP407" s="5"/>
      <c r="AQ407" s="5"/>
      <c r="AR407" s="5"/>
    </row>
    <row r="408">
      <c r="F408" s="12"/>
      <c r="G408" s="12"/>
      <c r="H408" s="12"/>
      <c r="I408" s="12"/>
      <c r="J408" s="12"/>
      <c r="K408" s="12"/>
      <c r="AF408" s="5"/>
      <c r="AG408" s="5"/>
      <c r="AH408" s="5"/>
      <c r="AI408" s="5"/>
      <c r="AJ408" s="5"/>
      <c r="AK408" s="5"/>
      <c r="AL408" s="5"/>
      <c r="AM408" s="5"/>
      <c r="AN408" s="20"/>
      <c r="AO408" s="5"/>
      <c r="AP408" s="5"/>
      <c r="AQ408" s="5"/>
      <c r="AR408" s="5"/>
    </row>
    <row r="409">
      <c r="F409" s="12"/>
      <c r="G409" s="12"/>
      <c r="H409" s="12"/>
      <c r="I409" s="12"/>
      <c r="J409" s="12"/>
      <c r="K409" s="12"/>
      <c r="AF409" s="5"/>
      <c r="AG409" s="5"/>
      <c r="AH409" s="5"/>
      <c r="AI409" s="5"/>
      <c r="AJ409" s="5"/>
      <c r="AK409" s="5"/>
      <c r="AL409" s="5"/>
      <c r="AM409" s="5"/>
      <c r="AN409" s="20"/>
      <c r="AO409" s="5"/>
      <c r="AP409" s="5"/>
      <c r="AQ409" s="5"/>
      <c r="AR409" s="5"/>
    </row>
    <row r="410">
      <c r="F410" s="12"/>
      <c r="G410" s="12"/>
      <c r="H410" s="12"/>
      <c r="I410" s="12"/>
      <c r="J410" s="12"/>
      <c r="K410" s="12"/>
      <c r="AF410" s="5"/>
      <c r="AG410" s="5"/>
      <c r="AH410" s="5"/>
      <c r="AI410" s="5"/>
      <c r="AJ410" s="5"/>
      <c r="AK410" s="5"/>
      <c r="AL410" s="5"/>
      <c r="AM410" s="5"/>
      <c r="AN410" s="20"/>
      <c r="AO410" s="5"/>
      <c r="AP410" s="5"/>
      <c r="AQ410" s="5"/>
      <c r="AR410" s="5"/>
    </row>
    <row r="411">
      <c r="F411" s="12"/>
      <c r="G411" s="12"/>
      <c r="H411" s="12"/>
      <c r="I411" s="12"/>
      <c r="J411" s="12"/>
      <c r="K411" s="12"/>
      <c r="AF411" s="5"/>
      <c r="AG411" s="5"/>
      <c r="AH411" s="5"/>
      <c r="AI411" s="5"/>
      <c r="AJ411" s="5"/>
      <c r="AK411" s="5"/>
      <c r="AL411" s="5"/>
      <c r="AM411" s="5"/>
      <c r="AN411" s="20"/>
      <c r="AO411" s="5"/>
      <c r="AP411" s="5"/>
      <c r="AQ411" s="5"/>
      <c r="AR411" s="5"/>
    </row>
    <row r="412">
      <c r="F412" s="12"/>
      <c r="G412" s="12"/>
      <c r="H412" s="12"/>
      <c r="I412" s="12"/>
      <c r="J412" s="12"/>
      <c r="K412" s="12"/>
      <c r="AF412" s="5"/>
      <c r="AG412" s="5"/>
      <c r="AH412" s="5"/>
      <c r="AI412" s="5"/>
      <c r="AJ412" s="5"/>
      <c r="AK412" s="5"/>
      <c r="AL412" s="5"/>
      <c r="AM412" s="5"/>
      <c r="AN412" s="20"/>
      <c r="AO412" s="5"/>
      <c r="AP412" s="5"/>
      <c r="AQ412" s="5"/>
      <c r="AR412" s="5"/>
    </row>
    <row r="413">
      <c r="F413" s="12"/>
      <c r="G413" s="12"/>
      <c r="H413" s="12"/>
      <c r="I413" s="12"/>
      <c r="J413" s="12"/>
      <c r="K413" s="12"/>
      <c r="AF413" s="5"/>
      <c r="AG413" s="5"/>
      <c r="AH413" s="5"/>
      <c r="AI413" s="5"/>
      <c r="AJ413" s="5"/>
      <c r="AK413" s="5"/>
      <c r="AL413" s="5"/>
      <c r="AM413" s="5"/>
      <c r="AN413" s="20"/>
      <c r="AO413" s="5"/>
      <c r="AP413" s="5"/>
      <c r="AQ413" s="5"/>
      <c r="AR413" s="5"/>
    </row>
    <row r="414">
      <c r="F414" s="12"/>
      <c r="G414" s="12"/>
      <c r="H414" s="12"/>
      <c r="I414" s="12"/>
      <c r="J414" s="12"/>
      <c r="K414" s="12"/>
      <c r="AF414" s="5"/>
      <c r="AG414" s="5"/>
      <c r="AH414" s="5"/>
      <c r="AI414" s="5"/>
      <c r="AJ414" s="5"/>
      <c r="AK414" s="5"/>
      <c r="AL414" s="5"/>
      <c r="AM414" s="5"/>
      <c r="AN414" s="20"/>
      <c r="AO414" s="5"/>
      <c r="AP414" s="5"/>
      <c r="AQ414" s="5"/>
      <c r="AR414" s="5"/>
    </row>
    <row r="415">
      <c r="F415" s="12"/>
      <c r="G415" s="12"/>
      <c r="H415" s="12"/>
      <c r="I415" s="12"/>
      <c r="J415" s="12"/>
      <c r="K415" s="12"/>
      <c r="AF415" s="5"/>
      <c r="AG415" s="5"/>
      <c r="AH415" s="5"/>
      <c r="AI415" s="5"/>
      <c r="AJ415" s="5"/>
      <c r="AK415" s="5"/>
      <c r="AL415" s="5"/>
      <c r="AM415" s="5"/>
      <c r="AN415" s="20"/>
      <c r="AO415" s="5"/>
      <c r="AP415" s="5"/>
      <c r="AQ415" s="5"/>
      <c r="AR415" s="5"/>
    </row>
    <row r="416">
      <c r="F416" s="12"/>
      <c r="G416" s="12"/>
      <c r="H416" s="12"/>
      <c r="I416" s="12"/>
      <c r="J416" s="12"/>
      <c r="K416" s="12"/>
      <c r="AF416" s="5"/>
      <c r="AG416" s="5"/>
      <c r="AH416" s="5"/>
      <c r="AI416" s="5"/>
      <c r="AJ416" s="5"/>
      <c r="AK416" s="5"/>
      <c r="AL416" s="5"/>
      <c r="AM416" s="5"/>
      <c r="AN416" s="20"/>
      <c r="AO416" s="5"/>
      <c r="AP416" s="5"/>
      <c r="AQ416" s="5"/>
      <c r="AR416" s="5"/>
    </row>
    <row r="417">
      <c r="F417" s="12"/>
      <c r="G417" s="12"/>
      <c r="H417" s="12"/>
      <c r="I417" s="12"/>
      <c r="J417" s="12"/>
      <c r="K417" s="12"/>
      <c r="AF417" s="5"/>
      <c r="AG417" s="5"/>
      <c r="AH417" s="5"/>
      <c r="AI417" s="5"/>
      <c r="AJ417" s="5"/>
      <c r="AK417" s="5"/>
      <c r="AL417" s="5"/>
      <c r="AM417" s="5"/>
      <c r="AN417" s="20"/>
      <c r="AO417" s="5"/>
      <c r="AP417" s="5"/>
      <c r="AQ417" s="5"/>
      <c r="AR417" s="5"/>
    </row>
    <row r="418">
      <c r="F418" s="12"/>
      <c r="G418" s="12"/>
      <c r="H418" s="12"/>
      <c r="I418" s="12"/>
      <c r="J418" s="12"/>
      <c r="K418" s="12"/>
      <c r="AF418" s="5"/>
      <c r="AG418" s="5"/>
      <c r="AH418" s="5"/>
      <c r="AI418" s="5"/>
      <c r="AJ418" s="5"/>
      <c r="AK418" s="5"/>
      <c r="AL418" s="5"/>
      <c r="AM418" s="5"/>
      <c r="AN418" s="20"/>
      <c r="AO418" s="5"/>
      <c r="AP418" s="5"/>
      <c r="AQ418" s="5"/>
      <c r="AR418" s="5"/>
    </row>
    <row r="419">
      <c r="F419" s="12"/>
      <c r="G419" s="12"/>
      <c r="H419" s="12"/>
      <c r="I419" s="12"/>
      <c r="J419" s="12"/>
      <c r="K419" s="12"/>
      <c r="AF419" s="5"/>
      <c r="AG419" s="5"/>
      <c r="AH419" s="5"/>
      <c r="AI419" s="5"/>
      <c r="AJ419" s="5"/>
      <c r="AK419" s="5"/>
      <c r="AL419" s="5"/>
      <c r="AM419" s="5"/>
      <c r="AN419" s="20"/>
      <c r="AO419" s="5"/>
      <c r="AP419" s="5"/>
      <c r="AQ419" s="5"/>
      <c r="AR419" s="5"/>
    </row>
    <row r="420">
      <c r="F420" s="12"/>
      <c r="G420" s="12"/>
      <c r="H420" s="12"/>
      <c r="I420" s="12"/>
      <c r="J420" s="12"/>
      <c r="K420" s="12"/>
      <c r="AF420" s="5"/>
      <c r="AG420" s="5"/>
      <c r="AH420" s="5"/>
      <c r="AI420" s="5"/>
      <c r="AJ420" s="5"/>
      <c r="AK420" s="5"/>
      <c r="AL420" s="5"/>
      <c r="AM420" s="5"/>
      <c r="AN420" s="20"/>
      <c r="AO420" s="5"/>
      <c r="AP420" s="5"/>
      <c r="AQ420" s="5"/>
      <c r="AR420" s="5"/>
    </row>
    <row r="421">
      <c r="F421" s="12"/>
      <c r="G421" s="12"/>
      <c r="H421" s="12"/>
      <c r="I421" s="12"/>
      <c r="J421" s="12"/>
      <c r="K421" s="12"/>
      <c r="AF421" s="5"/>
      <c r="AG421" s="5"/>
      <c r="AH421" s="5"/>
      <c r="AI421" s="5"/>
      <c r="AJ421" s="5"/>
      <c r="AK421" s="5"/>
      <c r="AL421" s="5"/>
      <c r="AM421" s="5"/>
      <c r="AN421" s="20"/>
      <c r="AO421" s="5"/>
      <c r="AP421" s="5"/>
      <c r="AQ421" s="5"/>
      <c r="AR421" s="5"/>
    </row>
    <row r="422">
      <c r="F422" s="12"/>
      <c r="G422" s="12"/>
      <c r="H422" s="12"/>
      <c r="I422" s="12"/>
      <c r="J422" s="12"/>
      <c r="K422" s="12"/>
      <c r="AF422" s="5"/>
      <c r="AG422" s="5"/>
      <c r="AH422" s="5"/>
      <c r="AI422" s="5"/>
      <c r="AJ422" s="5"/>
      <c r="AK422" s="5"/>
      <c r="AL422" s="5"/>
      <c r="AM422" s="5"/>
      <c r="AN422" s="20"/>
      <c r="AO422" s="5"/>
      <c r="AP422" s="5"/>
      <c r="AQ422" s="5"/>
      <c r="AR422" s="5"/>
    </row>
    <row r="423">
      <c r="F423" s="12"/>
      <c r="G423" s="12"/>
      <c r="H423" s="12"/>
      <c r="I423" s="12"/>
      <c r="J423" s="12"/>
      <c r="K423" s="12"/>
      <c r="AF423" s="5"/>
      <c r="AG423" s="5"/>
      <c r="AH423" s="5"/>
      <c r="AI423" s="5"/>
      <c r="AJ423" s="5"/>
      <c r="AK423" s="5"/>
      <c r="AL423" s="5"/>
      <c r="AM423" s="5"/>
      <c r="AN423" s="20"/>
      <c r="AO423" s="5"/>
      <c r="AP423" s="5"/>
      <c r="AQ423" s="5"/>
      <c r="AR423" s="5"/>
    </row>
    <row r="424">
      <c r="F424" s="12"/>
      <c r="G424" s="12"/>
      <c r="H424" s="12"/>
      <c r="I424" s="12"/>
      <c r="J424" s="12"/>
      <c r="K424" s="12"/>
      <c r="AF424" s="5"/>
      <c r="AG424" s="5"/>
      <c r="AH424" s="5"/>
      <c r="AI424" s="5"/>
      <c r="AJ424" s="5"/>
      <c r="AK424" s="5"/>
      <c r="AL424" s="5"/>
      <c r="AM424" s="5"/>
      <c r="AN424" s="20"/>
      <c r="AO424" s="5"/>
      <c r="AP424" s="5"/>
      <c r="AQ424" s="5"/>
      <c r="AR424" s="5"/>
    </row>
    <row r="425">
      <c r="F425" s="12"/>
      <c r="G425" s="12"/>
      <c r="H425" s="12"/>
      <c r="I425" s="12"/>
      <c r="J425" s="12"/>
      <c r="K425" s="12"/>
      <c r="AF425" s="5"/>
      <c r="AG425" s="5"/>
      <c r="AH425" s="5"/>
      <c r="AI425" s="5"/>
      <c r="AJ425" s="5"/>
      <c r="AK425" s="5"/>
      <c r="AL425" s="5"/>
      <c r="AM425" s="5"/>
      <c r="AN425" s="20"/>
      <c r="AO425" s="5"/>
      <c r="AP425" s="5"/>
      <c r="AQ425" s="5"/>
      <c r="AR425" s="5"/>
    </row>
    <row r="426">
      <c r="F426" s="12"/>
      <c r="G426" s="12"/>
      <c r="H426" s="12"/>
      <c r="I426" s="12"/>
      <c r="J426" s="12"/>
      <c r="K426" s="12"/>
      <c r="AF426" s="5"/>
      <c r="AG426" s="5"/>
      <c r="AH426" s="5"/>
      <c r="AI426" s="5"/>
      <c r="AJ426" s="5"/>
      <c r="AK426" s="5"/>
      <c r="AL426" s="5"/>
      <c r="AM426" s="5"/>
      <c r="AN426" s="20"/>
      <c r="AO426" s="5"/>
      <c r="AP426" s="5"/>
      <c r="AQ426" s="5"/>
      <c r="AR426" s="5"/>
    </row>
    <row r="427">
      <c r="F427" s="12"/>
      <c r="G427" s="12"/>
      <c r="H427" s="12"/>
      <c r="I427" s="12"/>
      <c r="J427" s="12"/>
      <c r="K427" s="12"/>
      <c r="AF427" s="5"/>
      <c r="AG427" s="5"/>
      <c r="AH427" s="5"/>
      <c r="AI427" s="5"/>
      <c r="AJ427" s="5"/>
      <c r="AK427" s="5"/>
      <c r="AL427" s="5"/>
      <c r="AM427" s="5"/>
      <c r="AN427" s="20"/>
      <c r="AO427" s="5"/>
      <c r="AP427" s="5"/>
      <c r="AQ427" s="5"/>
      <c r="AR427" s="5"/>
    </row>
    <row r="428">
      <c r="F428" s="12"/>
      <c r="G428" s="12"/>
      <c r="H428" s="12"/>
      <c r="I428" s="12"/>
      <c r="J428" s="12"/>
      <c r="K428" s="12"/>
      <c r="AF428" s="5"/>
      <c r="AG428" s="5"/>
      <c r="AH428" s="5"/>
      <c r="AI428" s="5"/>
      <c r="AJ428" s="5"/>
      <c r="AK428" s="5"/>
      <c r="AL428" s="5"/>
      <c r="AM428" s="5"/>
      <c r="AN428" s="20"/>
      <c r="AO428" s="5"/>
      <c r="AP428" s="5"/>
      <c r="AQ428" s="5"/>
      <c r="AR428" s="5"/>
    </row>
    <row r="429">
      <c r="F429" s="12"/>
      <c r="G429" s="12"/>
      <c r="H429" s="12"/>
      <c r="I429" s="12"/>
      <c r="J429" s="12"/>
      <c r="K429" s="12"/>
      <c r="AF429" s="5"/>
      <c r="AG429" s="5"/>
      <c r="AH429" s="5"/>
      <c r="AI429" s="5"/>
      <c r="AJ429" s="5"/>
      <c r="AK429" s="5"/>
      <c r="AL429" s="5"/>
      <c r="AM429" s="5"/>
      <c r="AN429" s="20"/>
      <c r="AO429" s="5"/>
      <c r="AP429" s="5"/>
      <c r="AQ429" s="5"/>
      <c r="AR429" s="5"/>
    </row>
    <row r="430">
      <c r="F430" s="12"/>
      <c r="G430" s="12"/>
      <c r="H430" s="12"/>
      <c r="I430" s="12"/>
      <c r="J430" s="12"/>
      <c r="K430" s="12"/>
      <c r="AF430" s="5"/>
      <c r="AG430" s="5"/>
      <c r="AH430" s="5"/>
      <c r="AI430" s="5"/>
      <c r="AJ430" s="5"/>
      <c r="AK430" s="5"/>
      <c r="AL430" s="5"/>
      <c r="AM430" s="5"/>
      <c r="AN430" s="20"/>
      <c r="AO430" s="5"/>
      <c r="AP430" s="5"/>
      <c r="AQ430" s="5"/>
      <c r="AR430" s="5"/>
    </row>
    <row r="431">
      <c r="F431" s="12"/>
      <c r="G431" s="12"/>
      <c r="H431" s="12"/>
      <c r="I431" s="12"/>
      <c r="J431" s="12"/>
      <c r="K431" s="12"/>
      <c r="AF431" s="5"/>
      <c r="AG431" s="5"/>
      <c r="AH431" s="5"/>
      <c r="AI431" s="5"/>
      <c r="AJ431" s="5"/>
      <c r="AK431" s="5"/>
      <c r="AL431" s="5"/>
      <c r="AM431" s="5"/>
      <c r="AN431" s="20"/>
      <c r="AO431" s="5"/>
      <c r="AP431" s="5"/>
      <c r="AQ431" s="5"/>
      <c r="AR431" s="5"/>
    </row>
    <row r="432">
      <c r="F432" s="12"/>
      <c r="G432" s="12"/>
      <c r="H432" s="12"/>
      <c r="I432" s="12"/>
      <c r="J432" s="12"/>
      <c r="K432" s="12"/>
      <c r="AF432" s="5"/>
      <c r="AG432" s="5"/>
      <c r="AH432" s="5"/>
      <c r="AI432" s="5"/>
      <c r="AJ432" s="5"/>
      <c r="AK432" s="5"/>
      <c r="AL432" s="5"/>
      <c r="AM432" s="5"/>
      <c r="AN432" s="20"/>
      <c r="AO432" s="5"/>
      <c r="AP432" s="5"/>
      <c r="AQ432" s="5"/>
      <c r="AR432" s="5"/>
    </row>
    <row r="433">
      <c r="F433" s="12"/>
      <c r="G433" s="12"/>
      <c r="H433" s="12"/>
      <c r="I433" s="12"/>
      <c r="J433" s="12"/>
      <c r="K433" s="12"/>
      <c r="AF433" s="5"/>
      <c r="AG433" s="5"/>
      <c r="AH433" s="5"/>
      <c r="AI433" s="5"/>
      <c r="AJ433" s="5"/>
      <c r="AK433" s="5"/>
      <c r="AL433" s="5"/>
      <c r="AM433" s="5"/>
      <c r="AN433" s="20"/>
      <c r="AO433" s="5"/>
      <c r="AP433" s="5"/>
      <c r="AQ433" s="5"/>
      <c r="AR433" s="5"/>
    </row>
    <row r="434">
      <c r="F434" s="12"/>
      <c r="G434" s="12"/>
      <c r="H434" s="12"/>
      <c r="I434" s="12"/>
      <c r="J434" s="12"/>
      <c r="K434" s="12"/>
      <c r="AF434" s="5"/>
      <c r="AG434" s="5"/>
      <c r="AH434" s="5"/>
      <c r="AI434" s="5"/>
      <c r="AJ434" s="5"/>
      <c r="AK434" s="5"/>
      <c r="AL434" s="5"/>
      <c r="AM434" s="5"/>
      <c r="AN434" s="20"/>
      <c r="AO434" s="5"/>
      <c r="AP434" s="5"/>
      <c r="AQ434" s="5"/>
      <c r="AR434" s="5"/>
    </row>
    <row r="435">
      <c r="F435" s="12"/>
      <c r="G435" s="12"/>
      <c r="H435" s="12"/>
      <c r="I435" s="12"/>
      <c r="J435" s="12"/>
      <c r="K435" s="12"/>
      <c r="AF435" s="5"/>
      <c r="AG435" s="5"/>
      <c r="AH435" s="5"/>
      <c r="AI435" s="5"/>
      <c r="AJ435" s="5"/>
      <c r="AK435" s="5"/>
      <c r="AL435" s="5"/>
      <c r="AM435" s="5"/>
      <c r="AN435" s="20"/>
      <c r="AO435" s="5"/>
      <c r="AP435" s="5"/>
      <c r="AQ435" s="5"/>
      <c r="AR435" s="5"/>
    </row>
    <row r="436">
      <c r="F436" s="12"/>
      <c r="G436" s="12"/>
      <c r="H436" s="12"/>
      <c r="I436" s="12"/>
      <c r="J436" s="12"/>
      <c r="K436" s="12"/>
      <c r="AF436" s="5"/>
      <c r="AG436" s="5"/>
      <c r="AH436" s="5"/>
      <c r="AI436" s="5"/>
      <c r="AJ436" s="5"/>
      <c r="AK436" s="5"/>
      <c r="AL436" s="5"/>
      <c r="AM436" s="5"/>
      <c r="AN436" s="20"/>
      <c r="AO436" s="5"/>
      <c r="AP436" s="5"/>
      <c r="AQ436" s="5"/>
      <c r="AR436" s="5"/>
    </row>
    <row r="437">
      <c r="F437" s="12"/>
      <c r="G437" s="12"/>
      <c r="H437" s="12"/>
      <c r="I437" s="12"/>
      <c r="J437" s="12"/>
      <c r="K437" s="12"/>
      <c r="AF437" s="5"/>
      <c r="AG437" s="5"/>
      <c r="AH437" s="5"/>
      <c r="AI437" s="5"/>
      <c r="AJ437" s="5"/>
      <c r="AK437" s="5"/>
      <c r="AL437" s="5"/>
      <c r="AM437" s="5"/>
      <c r="AN437" s="20"/>
      <c r="AO437" s="5"/>
      <c r="AP437" s="5"/>
      <c r="AQ437" s="5"/>
      <c r="AR437" s="5"/>
    </row>
    <row r="438">
      <c r="F438" s="12"/>
      <c r="G438" s="12"/>
      <c r="H438" s="12"/>
      <c r="I438" s="12"/>
      <c r="J438" s="12"/>
      <c r="K438" s="12"/>
      <c r="AF438" s="5"/>
      <c r="AG438" s="5"/>
      <c r="AH438" s="5"/>
      <c r="AI438" s="5"/>
      <c r="AJ438" s="5"/>
      <c r="AK438" s="5"/>
      <c r="AL438" s="5"/>
      <c r="AM438" s="5"/>
      <c r="AN438" s="20"/>
      <c r="AO438" s="5"/>
      <c r="AP438" s="5"/>
      <c r="AQ438" s="5"/>
      <c r="AR438" s="5"/>
    </row>
    <row r="439">
      <c r="F439" s="12"/>
      <c r="G439" s="12"/>
      <c r="H439" s="12"/>
      <c r="I439" s="12"/>
      <c r="J439" s="12"/>
      <c r="K439" s="12"/>
      <c r="AF439" s="5"/>
      <c r="AG439" s="5"/>
      <c r="AH439" s="5"/>
      <c r="AI439" s="5"/>
      <c r="AJ439" s="5"/>
      <c r="AK439" s="5"/>
      <c r="AL439" s="5"/>
      <c r="AM439" s="5"/>
      <c r="AN439" s="20"/>
      <c r="AO439" s="5"/>
      <c r="AP439" s="5"/>
      <c r="AQ439" s="5"/>
      <c r="AR439" s="5"/>
    </row>
    <row r="440">
      <c r="F440" s="12"/>
      <c r="G440" s="12"/>
      <c r="H440" s="12"/>
      <c r="I440" s="12"/>
      <c r="J440" s="12"/>
      <c r="K440" s="12"/>
      <c r="AF440" s="5"/>
      <c r="AG440" s="5"/>
      <c r="AH440" s="5"/>
      <c r="AI440" s="5"/>
      <c r="AJ440" s="5"/>
      <c r="AK440" s="5"/>
      <c r="AL440" s="5"/>
      <c r="AM440" s="5"/>
      <c r="AN440" s="20"/>
      <c r="AO440" s="5"/>
      <c r="AP440" s="5"/>
      <c r="AQ440" s="5"/>
      <c r="AR440" s="5"/>
    </row>
    <row r="441">
      <c r="F441" s="12"/>
      <c r="G441" s="12"/>
      <c r="H441" s="12"/>
      <c r="I441" s="12"/>
      <c r="J441" s="12"/>
      <c r="K441" s="12"/>
      <c r="AF441" s="5"/>
      <c r="AG441" s="5"/>
      <c r="AH441" s="5"/>
      <c r="AI441" s="5"/>
      <c r="AJ441" s="5"/>
      <c r="AK441" s="5"/>
      <c r="AL441" s="5"/>
      <c r="AM441" s="5"/>
      <c r="AN441" s="20"/>
      <c r="AO441" s="5"/>
      <c r="AP441" s="5"/>
      <c r="AQ441" s="5"/>
      <c r="AR441" s="5"/>
    </row>
    <row r="442">
      <c r="F442" s="12"/>
      <c r="G442" s="12"/>
      <c r="H442" s="12"/>
      <c r="I442" s="12"/>
      <c r="J442" s="12"/>
      <c r="K442" s="12"/>
      <c r="AF442" s="5"/>
      <c r="AG442" s="5"/>
      <c r="AH442" s="5"/>
      <c r="AI442" s="5"/>
      <c r="AJ442" s="5"/>
      <c r="AK442" s="5"/>
      <c r="AL442" s="5"/>
      <c r="AM442" s="5"/>
      <c r="AN442" s="20"/>
      <c r="AO442" s="5"/>
      <c r="AP442" s="5"/>
      <c r="AQ442" s="5"/>
      <c r="AR442" s="5"/>
    </row>
    <row r="443">
      <c r="F443" s="12"/>
      <c r="G443" s="12"/>
      <c r="H443" s="12"/>
      <c r="I443" s="12"/>
      <c r="J443" s="12"/>
      <c r="K443" s="12"/>
      <c r="AF443" s="5"/>
      <c r="AG443" s="5"/>
      <c r="AH443" s="5"/>
      <c r="AI443" s="5"/>
      <c r="AJ443" s="5"/>
      <c r="AK443" s="5"/>
      <c r="AL443" s="5"/>
      <c r="AM443" s="5"/>
      <c r="AN443" s="20"/>
      <c r="AO443" s="5"/>
      <c r="AP443" s="5"/>
      <c r="AQ443" s="5"/>
      <c r="AR443" s="5"/>
    </row>
    <row r="444">
      <c r="F444" s="12"/>
      <c r="G444" s="12"/>
      <c r="H444" s="12"/>
      <c r="I444" s="12"/>
      <c r="J444" s="12"/>
      <c r="K444" s="12"/>
      <c r="AF444" s="5"/>
      <c r="AG444" s="5"/>
      <c r="AH444" s="5"/>
      <c r="AI444" s="5"/>
      <c r="AJ444" s="5"/>
      <c r="AK444" s="5"/>
      <c r="AL444" s="5"/>
      <c r="AM444" s="5"/>
      <c r="AN444" s="20"/>
      <c r="AO444" s="5"/>
      <c r="AP444" s="5"/>
      <c r="AQ444" s="5"/>
      <c r="AR444" s="5"/>
    </row>
    <row r="445">
      <c r="F445" s="12"/>
      <c r="G445" s="12"/>
      <c r="H445" s="12"/>
      <c r="I445" s="12"/>
      <c r="J445" s="12"/>
      <c r="K445" s="12"/>
      <c r="AF445" s="5"/>
      <c r="AG445" s="5"/>
      <c r="AH445" s="5"/>
      <c r="AI445" s="5"/>
      <c r="AJ445" s="5"/>
      <c r="AK445" s="5"/>
      <c r="AL445" s="5"/>
      <c r="AM445" s="5"/>
      <c r="AN445" s="20"/>
      <c r="AO445" s="5"/>
      <c r="AP445" s="5"/>
      <c r="AQ445" s="5"/>
      <c r="AR445" s="5"/>
    </row>
    <row r="446">
      <c r="F446" s="12"/>
      <c r="G446" s="12"/>
      <c r="H446" s="12"/>
      <c r="I446" s="12"/>
      <c r="J446" s="12"/>
      <c r="K446" s="12"/>
      <c r="AF446" s="5"/>
      <c r="AG446" s="5"/>
      <c r="AH446" s="5"/>
      <c r="AI446" s="5"/>
      <c r="AJ446" s="5"/>
      <c r="AK446" s="5"/>
      <c r="AL446" s="5"/>
      <c r="AM446" s="5"/>
      <c r="AN446" s="20"/>
      <c r="AO446" s="5"/>
      <c r="AP446" s="5"/>
      <c r="AQ446" s="5"/>
      <c r="AR446" s="5"/>
    </row>
    <row r="447">
      <c r="F447" s="12"/>
      <c r="G447" s="12"/>
      <c r="H447" s="12"/>
      <c r="I447" s="12"/>
      <c r="J447" s="12"/>
      <c r="K447" s="12"/>
      <c r="AF447" s="5"/>
      <c r="AG447" s="5"/>
      <c r="AH447" s="5"/>
      <c r="AI447" s="5"/>
      <c r="AJ447" s="5"/>
      <c r="AK447" s="5"/>
      <c r="AL447" s="5"/>
      <c r="AM447" s="5"/>
      <c r="AN447" s="20"/>
      <c r="AO447" s="5"/>
      <c r="AP447" s="5"/>
      <c r="AQ447" s="5"/>
      <c r="AR447" s="5"/>
    </row>
    <row r="448">
      <c r="F448" s="12"/>
      <c r="G448" s="12"/>
      <c r="H448" s="12"/>
      <c r="I448" s="12"/>
      <c r="J448" s="12"/>
      <c r="K448" s="12"/>
      <c r="AF448" s="5"/>
      <c r="AG448" s="5"/>
      <c r="AH448" s="5"/>
      <c r="AI448" s="5"/>
      <c r="AJ448" s="5"/>
      <c r="AK448" s="5"/>
      <c r="AL448" s="5"/>
      <c r="AM448" s="5"/>
      <c r="AN448" s="20"/>
      <c r="AO448" s="5"/>
      <c r="AP448" s="5"/>
      <c r="AQ448" s="5"/>
      <c r="AR448" s="5"/>
    </row>
    <row r="449">
      <c r="F449" s="12"/>
      <c r="G449" s="12"/>
      <c r="H449" s="12"/>
      <c r="I449" s="12"/>
      <c r="J449" s="12"/>
      <c r="K449" s="12"/>
      <c r="AF449" s="5"/>
      <c r="AG449" s="5"/>
      <c r="AH449" s="5"/>
      <c r="AI449" s="5"/>
      <c r="AJ449" s="5"/>
      <c r="AK449" s="5"/>
      <c r="AL449" s="5"/>
      <c r="AM449" s="5"/>
      <c r="AN449" s="20"/>
      <c r="AO449" s="5"/>
      <c r="AP449" s="5"/>
      <c r="AQ449" s="5"/>
      <c r="AR449" s="5"/>
    </row>
    <row r="450">
      <c r="F450" s="12"/>
      <c r="G450" s="12"/>
      <c r="H450" s="12"/>
      <c r="I450" s="12"/>
      <c r="J450" s="12"/>
      <c r="K450" s="12"/>
      <c r="AF450" s="5"/>
      <c r="AG450" s="5"/>
      <c r="AH450" s="5"/>
      <c r="AI450" s="5"/>
      <c r="AJ450" s="5"/>
      <c r="AK450" s="5"/>
      <c r="AL450" s="5"/>
      <c r="AM450" s="5"/>
      <c r="AN450" s="20"/>
      <c r="AO450" s="5"/>
      <c r="AP450" s="5"/>
      <c r="AQ450" s="5"/>
      <c r="AR450" s="5"/>
    </row>
    <row r="451">
      <c r="F451" s="12"/>
      <c r="G451" s="12"/>
      <c r="H451" s="12"/>
      <c r="I451" s="12"/>
      <c r="J451" s="12"/>
      <c r="K451" s="12"/>
      <c r="AF451" s="5"/>
      <c r="AG451" s="5"/>
      <c r="AH451" s="5"/>
      <c r="AI451" s="5"/>
      <c r="AJ451" s="5"/>
      <c r="AK451" s="5"/>
      <c r="AL451" s="5"/>
      <c r="AM451" s="5"/>
      <c r="AN451" s="20"/>
      <c r="AO451" s="5"/>
      <c r="AP451" s="5"/>
      <c r="AQ451" s="5"/>
      <c r="AR451" s="5"/>
    </row>
    <row r="452">
      <c r="F452" s="12"/>
      <c r="G452" s="12"/>
      <c r="H452" s="12"/>
      <c r="I452" s="12"/>
      <c r="J452" s="12"/>
      <c r="K452" s="12"/>
      <c r="AF452" s="5"/>
      <c r="AG452" s="5"/>
      <c r="AH452" s="5"/>
      <c r="AI452" s="5"/>
      <c r="AJ452" s="5"/>
      <c r="AK452" s="5"/>
      <c r="AL452" s="5"/>
      <c r="AM452" s="5"/>
      <c r="AN452" s="20"/>
      <c r="AO452" s="5"/>
      <c r="AP452" s="5"/>
      <c r="AQ452" s="5"/>
      <c r="AR452" s="5"/>
    </row>
    <row r="453">
      <c r="F453" s="12"/>
      <c r="G453" s="12"/>
      <c r="H453" s="12"/>
      <c r="I453" s="12"/>
      <c r="J453" s="12"/>
      <c r="K453" s="12"/>
      <c r="AF453" s="5"/>
      <c r="AG453" s="5"/>
      <c r="AH453" s="5"/>
      <c r="AI453" s="5"/>
      <c r="AJ453" s="5"/>
      <c r="AK453" s="5"/>
      <c r="AL453" s="5"/>
      <c r="AM453" s="5"/>
      <c r="AN453" s="20"/>
      <c r="AO453" s="5"/>
      <c r="AP453" s="5"/>
      <c r="AQ453" s="5"/>
      <c r="AR453" s="5"/>
    </row>
    <row r="454">
      <c r="F454" s="12"/>
      <c r="G454" s="12"/>
      <c r="H454" s="12"/>
      <c r="I454" s="12"/>
      <c r="J454" s="12"/>
      <c r="K454" s="12"/>
      <c r="AF454" s="5"/>
      <c r="AG454" s="5"/>
      <c r="AH454" s="5"/>
      <c r="AI454" s="5"/>
      <c r="AJ454" s="5"/>
      <c r="AK454" s="5"/>
      <c r="AL454" s="5"/>
      <c r="AM454" s="5"/>
      <c r="AN454" s="20"/>
      <c r="AO454" s="5"/>
      <c r="AP454" s="5"/>
      <c r="AQ454" s="5"/>
      <c r="AR454" s="5"/>
    </row>
    <row r="455">
      <c r="F455" s="12"/>
      <c r="G455" s="12"/>
      <c r="H455" s="12"/>
      <c r="I455" s="12"/>
      <c r="J455" s="12"/>
      <c r="K455" s="12"/>
      <c r="AF455" s="5"/>
      <c r="AG455" s="5"/>
      <c r="AH455" s="5"/>
      <c r="AI455" s="5"/>
      <c r="AJ455" s="5"/>
      <c r="AK455" s="5"/>
      <c r="AL455" s="5"/>
      <c r="AM455" s="5"/>
      <c r="AN455" s="20"/>
      <c r="AO455" s="5"/>
      <c r="AP455" s="5"/>
      <c r="AQ455" s="5"/>
      <c r="AR455" s="5"/>
    </row>
    <row r="456">
      <c r="F456" s="12"/>
      <c r="G456" s="12"/>
      <c r="H456" s="12"/>
      <c r="I456" s="12"/>
      <c r="J456" s="12"/>
      <c r="K456" s="12"/>
      <c r="AF456" s="5"/>
      <c r="AG456" s="5"/>
      <c r="AH456" s="5"/>
      <c r="AI456" s="5"/>
      <c r="AJ456" s="5"/>
      <c r="AK456" s="5"/>
      <c r="AL456" s="5"/>
      <c r="AM456" s="5"/>
      <c r="AN456" s="20"/>
      <c r="AO456" s="5"/>
      <c r="AP456" s="5"/>
      <c r="AQ456" s="5"/>
      <c r="AR456" s="5"/>
    </row>
    <row r="457">
      <c r="F457" s="12"/>
      <c r="G457" s="12"/>
      <c r="H457" s="12"/>
      <c r="I457" s="12"/>
      <c r="J457" s="12"/>
      <c r="K457" s="12"/>
      <c r="AF457" s="5"/>
      <c r="AG457" s="5"/>
      <c r="AH457" s="5"/>
      <c r="AI457" s="5"/>
      <c r="AJ457" s="5"/>
      <c r="AK457" s="5"/>
      <c r="AL457" s="5"/>
      <c r="AM457" s="5"/>
      <c r="AN457" s="20"/>
      <c r="AO457" s="5"/>
      <c r="AP457" s="5"/>
      <c r="AQ457" s="5"/>
      <c r="AR457" s="5"/>
    </row>
    <row r="458">
      <c r="F458" s="12"/>
      <c r="G458" s="12"/>
      <c r="H458" s="12"/>
      <c r="I458" s="12"/>
      <c r="J458" s="12"/>
      <c r="K458" s="12"/>
      <c r="AF458" s="5"/>
      <c r="AG458" s="5"/>
      <c r="AH458" s="5"/>
      <c r="AI458" s="5"/>
      <c r="AJ458" s="5"/>
      <c r="AK458" s="5"/>
      <c r="AL458" s="5"/>
      <c r="AM458" s="5"/>
      <c r="AN458" s="20"/>
      <c r="AO458" s="5"/>
      <c r="AP458" s="5"/>
      <c r="AQ458" s="5"/>
      <c r="AR458" s="5"/>
    </row>
    <row r="459">
      <c r="F459" s="12"/>
      <c r="G459" s="12"/>
      <c r="H459" s="12"/>
      <c r="I459" s="12"/>
      <c r="J459" s="12"/>
      <c r="K459" s="12"/>
      <c r="AF459" s="5"/>
      <c r="AG459" s="5"/>
      <c r="AH459" s="5"/>
      <c r="AI459" s="5"/>
      <c r="AJ459" s="5"/>
      <c r="AK459" s="5"/>
      <c r="AL459" s="5"/>
      <c r="AM459" s="5"/>
      <c r="AN459" s="20"/>
      <c r="AO459" s="5"/>
      <c r="AP459" s="5"/>
      <c r="AQ459" s="5"/>
      <c r="AR459" s="5"/>
    </row>
    <row r="460">
      <c r="F460" s="12"/>
      <c r="G460" s="12"/>
      <c r="H460" s="12"/>
      <c r="I460" s="12"/>
      <c r="J460" s="12"/>
      <c r="K460" s="12"/>
      <c r="AF460" s="5"/>
      <c r="AG460" s="5"/>
      <c r="AH460" s="5"/>
      <c r="AI460" s="5"/>
      <c r="AJ460" s="5"/>
      <c r="AK460" s="5"/>
      <c r="AL460" s="5"/>
      <c r="AM460" s="5"/>
      <c r="AN460" s="20"/>
      <c r="AO460" s="5"/>
      <c r="AP460" s="5"/>
      <c r="AQ460" s="5"/>
      <c r="AR460" s="5"/>
    </row>
    <row r="461">
      <c r="F461" s="12"/>
      <c r="G461" s="12"/>
      <c r="H461" s="12"/>
      <c r="I461" s="12"/>
      <c r="J461" s="12"/>
      <c r="K461" s="12"/>
      <c r="AF461" s="5"/>
      <c r="AG461" s="5"/>
      <c r="AH461" s="5"/>
      <c r="AI461" s="5"/>
      <c r="AJ461" s="5"/>
      <c r="AK461" s="5"/>
      <c r="AL461" s="5"/>
      <c r="AM461" s="5"/>
      <c r="AN461" s="20"/>
      <c r="AO461" s="5"/>
      <c r="AP461" s="5"/>
      <c r="AQ461" s="5"/>
      <c r="AR461" s="5"/>
    </row>
    <row r="462">
      <c r="F462" s="12"/>
      <c r="G462" s="12"/>
      <c r="H462" s="12"/>
      <c r="I462" s="12"/>
      <c r="J462" s="12"/>
      <c r="K462" s="12"/>
      <c r="AF462" s="5"/>
      <c r="AG462" s="5"/>
      <c r="AH462" s="5"/>
      <c r="AI462" s="5"/>
      <c r="AJ462" s="5"/>
      <c r="AK462" s="5"/>
      <c r="AL462" s="5"/>
      <c r="AM462" s="5"/>
      <c r="AN462" s="20"/>
      <c r="AO462" s="5"/>
      <c r="AP462" s="5"/>
      <c r="AQ462" s="5"/>
      <c r="AR462" s="5"/>
    </row>
    <row r="463">
      <c r="F463" s="12"/>
      <c r="G463" s="12"/>
      <c r="H463" s="12"/>
      <c r="I463" s="12"/>
      <c r="J463" s="12"/>
      <c r="K463" s="12"/>
      <c r="AF463" s="5"/>
      <c r="AG463" s="5"/>
      <c r="AH463" s="5"/>
      <c r="AI463" s="5"/>
      <c r="AJ463" s="5"/>
      <c r="AK463" s="5"/>
      <c r="AL463" s="5"/>
      <c r="AM463" s="5"/>
      <c r="AN463" s="20"/>
      <c r="AO463" s="5"/>
      <c r="AP463" s="5"/>
      <c r="AQ463" s="5"/>
      <c r="AR463" s="5"/>
    </row>
    <row r="464">
      <c r="F464" s="12"/>
      <c r="G464" s="12"/>
      <c r="H464" s="12"/>
      <c r="I464" s="12"/>
      <c r="J464" s="12"/>
      <c r="K464" s="12"/>
      <c r="AF464" s="5"/>
      <c r="AG464" s="5"/>
      <c r="AH464" s="5"/>
      <c r="AI464" s="5"/>
      <c r="AJ464" s="5"/>
      <c r="AK464" s="5"/>
      <c r="AL464" s="5"/>
      <c r="AM464" s="5"/>
      <c r="AN464" s="20"/>
      <c r="AO464" s="5"/>
      <c r="AP464" s="5"/>
      <c r="AQ464" s="5"/>
      <c r="AR464" s="5"/>
    </row>
    <row r="465">
      <c r="F465" s="12"/>
      <c r="G465" s="12"/>
      <c r="H465" s="12"/>
      <c r="I465" s="12"/>
      <c r="J465" s="12"/>
      <c r="K465" s="12"/>
      <c r="AF465" s="5"/>
      <c r="AG465" s="5"/>
      <c r="AH465" s="5"/>
      <c r="AI465" s="5"/>
      <c r="AJ465" s="5"/>
      <c r="AK465" s="5"/>
      <c r="AL465" s="5"/>
      <c r="AM465" s="5"/>
      <c r="AN465" s="20"/>
      <c r="AO465" s="5"/>
      <c r="AP465" s="5"/>
      <c r="AQ465" s="5"/>
      <c r="AR465" s="5"/>
    </row>
    <row r="466">
      <c r="F466" s="12"/>
      <c r="G466" s="12"/>
      <c r="H466" s="12"/>
      <c r="I466" s="12"/>
      <c r="J466" s="12"/>
      <c r="K466" s="12"/>
      <c r="AF466" s="5"/>
      <c r="AG466" s="5"/>
      <c r="AH466" s="5"/>
      <c r="AI466" s="5"/>
      <c r="AJ466" s="5"/>
      <c r="AK466" s="5"/>
      <c r="AL466" s="5"/>
      <c r="AM466" s="5"/>
      <c r="AN466" s="20"/>
      <c r="AO466" s="5"/>
      <c r="AP466" s="5"/>
      <c r="AQ466" s="5"/>
      <c r="AR466" s="5"/>
    </row>
    <row r="467">
      <c r="F467" s="12"/>
      <c r="G467" s="12"/>
      <c r="H467" s="12"/>
      <c r="I467" s="12"/>
      <c r="J467" s="12"/>
      <c r="K467" s="12"/>
      <c r="AF467" s="5"/>
      <c r="AG467" s="5"/>
      <c r="AH467" s="5"/>
      <c r="AI467" s="5"/>
      <c r="AJ467" s="5"/>
      <c r="AK467" s="5"/>
      <c r="AL467" s="5"/>
      <c r="AM467" s="5"/>
      <c r="AN467" s="20"/>
      <c r="AO467" s="5"/>
      <c r="AP467" s="5"/>
      <c r="AQ467" s="5"/>
      <c r="AR467" s="5"/>
    </row>
    <row r="468">
      <c r="F468" s="12"/>
      <c r="G468" s="12"/>
      <c r="H468" s="12"/>
      <c r="I468" s="12"/>
      <c r="J468" s="12"/>
      <c r="K468" s="12"/>
      <c r="AF468" s="5"/>
      <c r="AG468" s="5"/>
      <c r="AH468" s="5"/>
      <c r="AI468" s="5"/>
      <c r="AJ468" s="5"/>
      <c r="AK468" s="5"/>
      <c r="AL468" s="5"/>
      <c r="AM468" s="5"/>
      <c r="AN468" s="20"/>
      <c r="AO468" s="5"/>
      <c r="AP468" s="5"/>
      <c r="AQ468" s="5"/>
      <c r="AR468" s="5"/>
    </row>
    <row r="469">
      <c r="F469" s="12"/>
      <c r="G469" s="12"/>
      <c r="H469" s="12"/>
      <c r="I469" s="12"/>
      <c r="J469" s="12"/>
      <c r="K469" s="12"/>
      <c r="AF469" s="5"/>
      <c r="AG469" s="5"/>
      <c r="AH469" s="5"/>
      <c r="AI469" s="5"/>
      <c r="AJ469" s="5"/>
      <c r="AK469" s="5"/>
      <c r="AL469" s="5"/>
      <c r="AM469" s="5"/>
      <c r="AN469" s="20"/>
      <c r="AO469" s="5"/>
      <c r="AP469" s="5"/>
      <c r="AQ469" s="5"/>
      <c r="AR469" s="5"/>
    </row>
    <row r="470">
      <c r="F470" s="12"/>
      <c r="G470" s="12"/>
      <c r="H470" s="12"/>
      <c r="I470" s="12"/>
      <c r="J470" s="12"/>
      <c r="K470" s="12"/>
      <c r="AF470" s="5"/>
      <c r="AG470" s="5"/>
      <c r="AH470" s="5"/>
      <c r="AI470" s="5"/>
      <c r="AJ470" s="5"/>
      <c r="AK470" s="5"/>
      <c r="AL470" s="5"/>
      <c r="AM470" s="5"/>
      <c r="AN470" s="20"/>
      <c r="AO470" s="5"/>
      <c r="AP470" s="5"/>
      <c r="AQ470" s="5"/>
      <c r="AR470" s="5"/>
    </row>
    <row r="471">
      <c r="F471" s="12"/>
      <c r="G471" s="12"/>
      <c r="H471" s="12"/>
      <c r="I471" s="12"/>
      <c r="J471" s="12"/>
      <c r="K471" s="12"/>
      <c r="AF471" s="5"/>
      <c r="AG471" s="5"/>
      <c r="AH471" s="5"/>
      <c r="AI471" s="5"/>
      <c r="AJ471" s="5"/>
      <c r="AK471" s="5"/>
      <c r="AL471" s="5"/>
      <c r="AM471" s="5"/>
      <c r="AN471" s="20"/>
      <c r="AO471" s="5"/>
      <c r="AP471" s="5"/>
      <c r="AQ471" s="5"/>
      <c r="AR471" s="5"/>
    </row>
    <row r="472">
      <c r="F472" s="12"/>
      <c r="G472" s="12"/>
      <c r="H472" s="12"/>
      <c r="I472" s="12"/>
      <c r="J472" s="12"/>
      <c r="K472" s="12"/>
      <c r="AF472" s="5"/>
      <c r="AG472" s="5"/>
      <c r="AH472" s="5"/>
      <c r="AI472" s="5"/>
      <c r="AJ472" s="5"/>
      <c r="AK472" s="5"/>
      <c r="AL472" s="5"/>
      <c r="AM472" s="5"/>
      <c r="AN472" s="20"/>
      <c r="AO472" s="5"/>
      <c r="AP472" s="5"/>
      <c r="AQ472" s="5"/>
      <c r="AR472" s="5"/>
    </row>
    <row r="473">
      <c r="F473" s="12"/>
      <c r="G473" s="12"/>
      <c r="H473" s="12"/>
      <c r="I473" s="12"/>
      <c r="J473" s="12"/>
      <c r="K473" s="12"/>
      <c r="AF473" s="5"/>
      <c r="AG473" s="5"/>
      <c r="AH473" s="5"/>
      <c r="AI473" s="5"/>
      <c r="AJ473" s="5"/>
      <c r="AK473" s="5"/>
      <c r="AL473" s="5"/>
      <c r="AM473" s="5"/>
      <c r="AN473" s="20"/>
      <c r="AO473" s="5"/>
      <c r="AP473" s="5"/>
      <c r="AQ473" s="5"/>
      <c r="AR473" s="5"/>
    </row>
    <row r="474">
      <c r="F474" s="12"/>
      <c r="G474" s="12"/>
      <c r="H474" s="12"/>
      <c r="I474" s="12"/>
      <c r="J474" s="12"/>
      <c r="K474" s="12"/>
      <c r="AF474" s="5"/>
      <c r="AG474" s="5"/>
      <c r="AH474" s="5"/>
      <c r="AI474" s="5"/>
      <c r="AJ474" s="5"/>
      <c r="AK474" s="5"/>
      <c r="AL474" s="5"/>
      <c r="AM474" s="5"/>
      <c r="AN474" s="20"/>
      <c r="AO474" s="5"/>
      <c r="AP474" s="5"/>
      <c r="AQ474" s="5"/>
      <c r="AR474" s="5"/>
    </row>
    <row r="475">
      <c r="F475" s="12"/>
      <c r="G475" s="12"/>
      <c r="H475" s="12"/>
      <c r="I475" s="12"/>
      <c r="J475" s="12"/>
      <c r="K475" s="12"/>
      <c r="AF475" s="5"/>
      <c r="AG475" s="5"/>
      <c r="AH475" s="5"/>
      <c r="AI475" s="5"/>
      <c r="AJ475" s="5"/>
      <c r="AK475" s="5"/>
      <c r="AL475" s="5"/>
      <c r="AM475" s="5"/>
      <c r="AN475" s="20"/>
      <c r="AO475" s="5"/>
      <c r="AP475" s="5"/>
      <c r="AQ475" s="5"/>
      <c r="AR475" s="5"/>
    </row>
    <row r="476">
      <c r="F476" s="12"/>
      <c r="G476" s="12"/>
      <c r="H476" s="12"/>
      <c r="I476" s="12"/>
      <c r="J476" s="12"/>
      <c r="K476" s="12"/>
      <c r="AF476" s="5"/>
      <c r="AG476" s="5"/>
      <c r="AH476" s="5"/>
      <c r="AI476" s="5"/>
      <c r="AJ476" s="5"/>
      <c r="AK476" s="5"/>
      <c r="AL476" s="5"/>
      <c r="AM476" s="5"/>
      <c r="AN476" s="20"/>
      <c r="AO476" s="5"/>
      <c r="AP476" s="5"/>
      <c r="AQ476" s="5"/>
      <c r="AR476" s="5"/>
    </row>
    <row r="477">
      <c r="F477" s="12"/>
      <c r="G477" s="12"/>
      <c r="H477" s="12"/>
      <c r="I477" s="12"/>
      <c r="J477" s="12"/>
      <c r="K477" s="12"/>
      <c r="AF477" s="5"/>
      <c r="AG477" s="5"/>
      <c r="AH477" s="5"/>
      <c r="AI477" s="5"/>
      <c r="AJ477" s="5"/>
      <c r="AK477" s="5"/>
      <c r="AL477" s="5"/>
      <c r="AM477" s="5"/>
      <c r="AN477" s="20"/>
      <c r="AO477" s="5"/>
      <c r="AP477" s="5"/>
      <c r="AQ477" s="5"/>
      <c r="AR477" s="5"/>
    </row>
    <row r="478">
      <c r="F478" s="12"/>
      <c r="G478" s="12"/>
      <c r="H478" s="12"/>
      <c r="I478" s="12"/>
      <c r="J478" s="12"/>
      <c r="K478" s="12"/>
      <c r="AF478" s="5"/>
      <c r="AG478" s="5"/>
      <c r="AH478" s="5"/>
      <c r="AI478" s="5"/>
      <c r="AJ478" s="5"/>
      <c r="AK478" s="5"/>
      <c r="AL478" s="5"/>
      <c r="AM478" s="5"/>
      <c r="AN478" s="20"/>
      <c r="AO478" s="5"/>
      <c r="AP478" s="5"/>
      <c r="AQ478" s="5"/>
      <c r="AR478" s="5"/>
    </row>
    <row r="479">
      <c r="F479" s="12"/>
      <c r="G479" s="12"/>
      <c r="H479" s="12"/>
      <c r="I479" s="12"/>
      <c r="J479" s="12"/>
      <c r="K479" s="12"/>
      <c r="AF479" s="5"/>
      <c r="AG479" s="5"/>
      <c r="AH479" s="5"/>
      <c r="AI479" s="5"/>
      <c r="AJ479" s="5"/>
      <c r="AK479" s="5"/>
      <c r="AL479" s="5"/>
      <c r="AM479" s="5"/>
      <c r="AN479" s="20"/>
      <c r="AO479" s="5"/>
      <c r="AP479" s="5"/>
      <c r="AQ479" s="5"/>
      <c r="AR479" s="5"/>
    </row>
    <row r="480">
      <c r="F480" s="12"/>
      <c r="G480" s="12"/>
      <c r="H480" s="12"/>
      <c r="I480" s="12"/>
      <c r="J480" s="12"/>
      <c r="K480" s="12"/>
      <c r="AF480" s="5"/>
      <c r="AG480" s="5"/>
      <c r="AH480" s="5"/>
      <c r="AI480" s="5"/>
      <c r="AJ480" s="5"/>
      <c r="AK480" s="5"/>
      <c r="AL480" s="5"/>
      <c r="AM480" s="5"/>
      <c r="AN480" s="20"/>
      <c r="AO480" s="5"/>
      <c r="AP480" s="5"/>
      <c r="AQ480" s="5"/>
      <c r="AR480" s="5"/>
    </row>
    <row r="481">
      <c r="F481" s="12"/>
      <c r="G481" s="12"/>
      <c r="H481" s="12"/>
      <c r="I481" s="12"/>
      <c r="J481" s="12"/>
      <c r="K481" s="12"/>
      <c r="AF481" s="5"/>
      <c r="AG481" s="5"/>
      <c r="AH481" s="5"/>
      <c r="AI481" s="5"/>
      <c r="AJ481" s="5"/>
      <c r="AK481" s="5"/>
      <c r="AL481" s="5"/>
      <c r="AM481" s="5"/>
      <c r="AN481" s="20"/>
      <c r="AO481" s="5"/>
      <c r="AP481" s="5"/>
      <c r="AQ481" s="5"/>
      <c r="AR481" s="5"/>
    </row>
    <row r="482">
      <c r="F482" s="12"/>
      <c r="G482" s="12"/>
      <c r="H482" s="12"/>
      <c r="I482" s="12"/>
      <c r="J482" s="12"/>
      <c r="K482" s="12"/>
      <c r="AF482" s="5"/>
      <c r="AG482" s="5"/>
      <c r="AH482" s="5"/>
      <c r="AI482" s="5"/>
      <c r="AJ482" s="5"/>
      <c r="AK482" s="5"/>
      <c r="AL482" s="5"/>
      <c r="AM482" s="5"/>
      <c r="AN482" s="20"/>
      <c r="AO482" s="5"/>
      <c r="AP482" s="5"/>
      <c r="AQ482" s="5"/>
      <c r="AR482" s="5"/>
    </row>
    <row r="483">
      <c r="F483" s="12"/>
      <c r="G483" s="12"/>
      <c r="H483" s="12"/>
      <c r="I483" s="12"/>
      <c r="J483" s="12"/>
      <c r="K483" s="12"/>
      <c r="AF483" s="5"/>
      <c r="AG483" s="5"/>
      <c r="AH483" s="5"/>
      <c r="AI483" s="5"/>
      <c r="AJ483" s="5"/>
      <c r="AK483" s="5"/>
      <c r="AL483" s="5"/>
      <c r="AM483" s="5"/>
      <c r="AN483" s="20"/>
      <c r="AO483" s="5"/>
      <c r="AP483" s="5"/>
      <c r="AQ483" s="5"/>
      <c r="AR483" s="5"/>
    </row>
    <row r="484">
      <c r="F484" s="12"/>
      <c r="G484" s="12"/>
      <c r="H484" s="12"/>
      <c r="I484" s="12"/>
      <c r="J484" s="12"/>
      <c r="K484" s="12"/>
      <c r="AF484" s="5"/>
      <c r="AG484" s="5"/>
      <c r="AH484" s="5"/>
      <c r="AI484" s="5"/>
      <c r="AJ484" s="5"/>
      <c r="AK484" s="5"/>
      <c r="AL484" s="5"/>
      <c r="AM484" s="5"/>
      <c r="AN484" s="20"/>
      <c r="AO484" s="5"/>
      <c r="AP484" s="5"/>
      <c r="AQ484" s="5"/>
      <c r="AR484" s="5"/>
    </row>
    <row r="485">
      <c r="F485" s="12"/>
      <c r="G485" s="12"/>
      <c r="H485" s="12"/>
      <c r="I485" s="12"/>
      <c r="J485" s="12"/>
      <c r="K485" s="12"/>
      <c r="AF485" s="5"/>
      <c r="AG485" s="5"/>
      <c r="AH485" s="5"/>
      <c r="AI485" s="5"/>
      <c r="AJ485" s="5"/>
      <c r="AK485" s="5"/>
      <c r="AL485" s="5"/>
      <c r="AM485" s="5"/>
      <c r="AN485" s="20"/>
      <c r="AO485" s="5"/>
      <c r="AP485" s="5"/>
      <c r="AQ485" s="5"/>
      <c r="AR485" s="5"/>
    </row>
    <row r="486">
      <c r="F486" s="12"/>
      <c r="G486" s="12"/>
      <c r="H486" s="12"/>
      <c r="I486" s="12"/>
      <c r="J486" s="12"/>
      <c r="K486" s="12"/>
      <c r="AF486" s="5"/>
      <c r="AG486" s="5"/>
      <c r="AH486" s="5"/>
      <c r="AI486" s="5"/>
      <c r="AJ486" s="5"/>
      <c r="AK486" s="5"/>
      <c r="AL486" s="5"/>
      <c r="AM486" s="5"/>
      <c r="AN486" s="20"/>
      <c r="AO486" s="5"/>
      <c r="AP486" s="5"/>
      <c r="AQ486" s="5"/>
      <c r="AR486" s="5"/>
    </row>
    <row r="487">
      <c r="F487" s="12"/>
      <c r="G487" s="12"/>
      <c r="H487" s="12"/>
      <c r="I487" s="12"/>
      <c r="J487" s="12"/>
      <c r="K487" s="12"/>
      <c r="AF487" s="5"/>
      <c r="AG487" s="5"/>
      <c r="AH487" s="5"/>
      <c r="AI487" s="5"/>
      <c r="AJ487" s="5"/>
      <c r="AK487" s="5"/>
      <c r="AL487" s="5"/>
      <c r="AM487" s="5"/>
      <c r="AN487" s="20"/>
      <c r="AO487" s="5"/>
      <c r="AP487" s="5"/>
      <c r="AQ487" s="5"/>
      <c r="AR487" s="5"/>
    </row>
    <row r="488">
      <c r="F488" s="12"/>
      <c r="G488" s="12"/>
      <c r="H488" s="12"/>
      <c r="I488" s="12"/>
      <c r="J488" s="12"/>
      <c r="K488" s="12"/>
      <c r="AF488" s="5"/>
      <c r="AG488" s="5"/>
      <c r="AH488" s="5"/>
      <c r="AI488" s="5"/>
      <c r="AJ488" s="5"/>
      <c r="AK488" s="5"/>
      <c r="AL488" s="5"/>
      <c r="AM488" s="5"/>
      <c r="AN488" s="20"/>
      <c r="AO488" s="5"/>
      <c r="AP488" s="5"/>
      <c r="AQ488" s="5"/>
      <c r="AR488" s="5"/>
    </row>
    <row r="489">
      <c r="F489" s="12"/>
      <c r="G489" s="12"/>
      <c r="H489" s="12"/>
      <c r="I489" s="12"/>
      <c r="J489" s="12"/>
      <c r="K489" s="12"/>
      <c r="AF489" s="5"/>
      <c r="AG489" s="5"/>
      <c r="AH489" s="5"/>
      <c r="AI489" s="5"/>
      <c r="AJ489" s="5"/>
      <c r="AK489" s="5"/>
      <c r="AL489" s="5"/>
      <c r="AM489" s="5"/>
      <c r="AN489" s="20"/>
      <c r="AO489" s="5"/>
      <c r="AP489" s="5"/>
      <c r="AQ489" s="5"/>
      <c r="AR489" s="5"/>
    </row>
    <row r="490">
      <c r="F490" s="12"/>
      <c r="G490" s="12"/>
      <c r="H490" s="12"/>
      <c r="I490" s="12"/>
      <c r="J490" s="12"/>
      <c r="K490" s="12"/>
      <c r="AF490" s="5"/>
      <c r="AG490" s="5"/>
      <c r="AH490" s="5"/>
      <c r="AI490" s="5"/>
      <c r="AJ490" s="5"/>
      <c r="AK490" s="5"/>
      <c r="AL490" s="5"/>
      <c r="AM490" s="5"/>
      <c r="AN490" s="20"/>
      <c r="AO490" s="5"/>
      <c r="AP490" s="5"/>
      <c r="AQ490" s="5"/>
      <c r="AR490" s="5"/>
    </row>
    <row r="491">
      <c r="F491" s="12"/>
      <c r="G491" s="12"/>
      <c r="H491" s="12"/>
      <c r="I491" s="12"/>
      <c r="J491" s="12"/>
      <c r="K491" s="12"/>
      <c r="AF491" s="5"/>
      <c r="AG491" s="5"/>
      <c r="AH491" s="5"/>
      <c r="AI491" s="5"/>
      <c r="AJ491" s="5"/>
      <c r="AK491" s="5"/>
      <c r="AL491" s="5"/>
      <c r="AM491" s="5"/>
      <c r="AN491" s="20"/>
      <c r="AO491" s="5"/>
      <c r="AP491" s="5"/>
      <c r="AQ491" s="5"/>
      <c r="AR491" s="5"/>
    </row>
    <row r="492">
      <c r="F492" s="12"/>
      <c r="G492" s="12"/>
      <c r="H492" s="12"/>
      <c r="I492" s="12"/>
      <c r="J492" s="12"/>
      <c r="K492" s="12"/>
      <c r="AF492" s="5"/>
      <c r="AG492" s="5"/>
      <c r="AH492" s="5"/>
      <c r="AI492" s="5"/>
      <c r="AJ492" s="5"/>
      <c r="AK492" s="5"/>
      <c r="AL492" s="5"/>
      <c r="AM492" s="5"/>
      <c r="AN492" s="20"/>
      <c r="AO492" s="5"/>
      <c r="AP492" s="5"/>
      <c r="AQ492" s="5"/>
      <c r="AR492" s="5"/>
    </row>
    <row r="493">
      <c r="F493" s="12"/>
      <c r="G493" s="12"/>
      <c r="H493" s="12"/>
      <c r="I493" s="12"/>
      <c r="J493" s="12"/>
      <c r="K493" s="12"/>
      <c r="AF493" s="5"/>
      <c r="AG493" s="5"/>
      <c r="AH493" s="5"/>
      <c r="AI493" s="5"/>
      <c r="AJ493" s="5"/>
      <c r="AK493" s="5"/>
      <c r="AL493" s="5"/>
      <c r="AM493" s="5"/>
      <c r="AN493" s="20"/>
      <c r="AO493" s="5"/>
      <c r="AP493" s="5"/>
      <c r="AQ493" s="5"/>
      <c r="AR493" s="5"/>
    </row>
    <row r="494">
      <c r="F494" s="12"/>
      <c r="G494" s="12"/>
      <c r="H494" s="12"/>
      <c r="I494" s="12"/>
      <c r="J494" s="12"/>
      <c r="K494" s="12"/>
      <c r="AF494" s="5"/>
      <c r="AG494" s="5"/>
      <c r="AH494" s="5"/>
      <c r="AI494" s="5"/>
      <c r="AJ494" s="5"/>
      <c r="AK494" s="5"/>
      <c r="AL494" s="5"/>
      <c r="AM494" s="5"/>
      <c r="AN494" s="20"/>
      <c r="AO494" s="5"/>
      <c r="AP494" s="5"/>
      <c r="AQ494" s="5"/>
      <c r="AR494" s="5"/>
    </row>
    <row r="495">
      <c r="F495" s="12"/>
      <c r="G495" s="12"/>
      <c r="H495" s="12"/>
      <c r="I495" s="12"/>
      <c r="J495" s="12"/>
      <c r="K495" s="12"/>
      <c r="AF495" s="5"/>
      <c r="AG495" s="5"/>
      <c r="AH495" s="5"/>
      <c r="AI495" s="5"/>
      <c r="AJ495" s="5"/>
      <c r="AK495" s="5"/>
      <c r="AL495" s="5"/>
      <c r="AM495" s="5"/>
      <c r="AN495" s="20"/>
      <c r="AO495" s="5"/>
      <c r="AP495" s="5"/>
      <c r="AQ495" s="5"/>
      <c r="AR495" s="5"/>
    </row>
    <row r="496">
      <c r="F496" s="12"/>
      <c r="G496" s="12"/>
      <c r="H496" s="12"/>
      <c r="I496" s="12"/>
      <c r="J496" s="12"/>
      <c r="K496" s="12"/>
      <c r="AF496" s="5"/>
      <c r="AG496" s="5"/>
      <c r="AH496" s="5"/>
      <c r="AI496" s="5"/>
      <c r="AJ496" s="5"/>
      <c r="AK496" s="5"/>
      <c r="AL496" s="5"/>
      <c r="AM496" s="5"/>
      <c r="AN496" s="20"/>
      <c r="AO496" s="5"/>
      <c r="AP496" s="5"/>
      <c r="AQ496" s="5"/>
      <c r="AR496" s="5"/>
    </row>
    <row r="497">
      <c r="F497" s="12"/>
      <c r="G497" s="12"/>
      <c r="H497" s="12"/>
      <c r="I497" s="12"/>
      <c r="J497" s="12"/>
      <c r="K497" s="12"/>
      <c r="AF497" s="5"/>
      <c r="AG497" s="5"/>
      <c r="AH497" s="5"/>
      <c r="AI497" s="5"/>
      <c r="AJ497" s="5"/>
      <c r="AK497" s="5"/>
      <c r="AL497" s="5"/>
      <c r="AM497" s="5"/>
      <c r="AN497" s="20"/>
      <c r="AO497" s="5"/>
      <c r="AP497" s="5"/>
      <c r="AQ497" s="5"/>
      <c r="AR497" s="5"/>
    </row>
    <row r="498">
      <c r="F498" s="12"/>
      <c r="G498" s="12"/>
      <c r="H498" s="12"/>
      <c r="I498" s="12"/>
      <c r="J498" s="12"/>
      <c r="K498" s="12"/>
      <c r="AF498" s="5"/>
      <c r="AG498" s="5"/>
      <c r="AH498" s="5"/>
      <c r="AI498" s="5"/>
      <c r="AJ498" s="5"/>
      <c r="AK498" s="5"/>
      <c r="AL498" s="5"/>
      <c r="AM498" s="5"/>
      <c r="AN498" s="20"/>
      <c r="AO498" s="5"/>
      <c r="AP498" s="5"/>
      <c r="AQ498" s="5"/>
      <c r="AR498" s="5"/>
    </row>
    <row r="499">
      <c r="F499" s="12"/>
      <c r="G499" s="12"/>
      <c r="H499" s="12"/>
      <c r="I499" s="12"/>
      <c r="J499" s="12"/>
      <c r="K499" s="12"/>
      <c r="AF499" s="5"/>
      <c r="AG499" s="5"/>
      <c r="AH499" s="5"/>
      <c r="AI499" s="5"/>
      <c r="AJ499" s="5"/>
      <c r="AK499" s="5"/>
      <c r="AL499" s="5"/>
      <c r="AM499" s="5"/>
      <c r="AN499" s="20"/>
      <c r="AO499" s="5"/>
      <c r="AP499" s="5"/>
      <c r="AQ499" s="5"/>
      <c r="AR499" s="5"/>
    </row>
    <row r="500">
      <c r="F500" s="12"/>
      <c r="G500" s="12"/>
      <c r="H500" s="12"/>
      <c r="I500" s="12"/>
      <c r="J500" s="12"/>
      <c r="K500" s="12"/>
      <c r="AF500" s="5"/>
      <c r="AG500" s="5"/>
      <c r="AH500" s="5"/>
      <c r="AI500" s="5"/>
      <c r="AJ500" s="5"/>
      <c r="AK500" s="5"/>
      <c r="AL500" s="5"/>
      <c r="AM500" s="5"/>
      <c r="AN500" s="20"/>
      <c r="AO500" s="5"/>
      <c r="AP500" s="5"/>
      <c r="AQ500" s="5"/>
      <c r="AR500" s="5"/>
    </row>
    <row r="501">
      <c r="F501" s="12"/>
      <c r="G501" s="12"/>
      <c r="H501" s="12"/>
      <c r="I501" s="12"/>
      <c r="J501" s="12"/>
      <c r="K501" s="12"/>
      <c r="AF501" s="5"/>
      <c r="AG501" s="5"/>
      <c r="AH501" s="5"/>
      <c r="AI501" s="5"/>
      <c r="AJ501" s="5"/>
      <c r="AK501" s="5"/>
      <c r="AL501" s="5"/>
      <c r="AM501" s="5"/>
      <c r="AN501" s="20"/>
      <c r="AO501" s="5"/>
      <c r="AP501" s="5"/>
      <c r="AQ501" s="5"/>
      <c r="AR501" s="5"/>
    </row>
    <row r="502">
      <c r="F502" s="12"/>
      <c r="G502" s="12"/>
      <c r="H502" s="12"/>
      <c r="I502" s="12"/>
      <c r="J502" s="12"/>
      <c r="K502" s="12"/>
      <c r="AF502" s="5"/>
      <c r="AG502" s="5"/>
      <c r="AH502" s="5"/>
      <c r="AI502" s="5"/>
      <c r="AJ502" s="5"/>
      <c r="AK502" s="5"/>
      <c r="AL502" s="5"/>
      <c r="AM502" s="5"/>
      <c r="AN502" s="20"/>
      <c r="AO502" s="5"/>
      <c r="AP502" s="5"/>
      <c r="AQ502" s="5"/>
      <c r="AR502" s="5"/>
    </row>
    <row r="503">
      <c r="F503" s="12"/>
      <c r="G503" s="12"/>
      <c r="H503" s="12"/>
      <c r="I503" s="12"/>
      <c r="J503" s="12"/>
      <c r="K503" s="12"/>
      <c r="AF503" s="5"/>
      <c r="AG503" s="5"/>
      <c r="AH503" s="5"/>
      <c r="AI503" s="5"/>
      <c r="AJ503" s="5"/>
      <c r="AK503" s="5"/>
      <c r="AL503" s="5"/>
      <c r="AM503" s="5"/>
      <c r="AN503" s="20"/>
      <c r="AO503" s="5"/>
      <c r="AP503" s="5"/>
      <c r="AQ503" s="5"/>
      <c r="AR503" s="5"/>
    </row>
    <row r="504">
      <c r="F504" s="12"/>
      <c r="G504" s="12"/>
      <c r="H504" s="12"/>
      <c r="I504" s="12"/>
      <c r="J504" s="12"/>
      <c r="K504" s="12"/>
      <c r="AF504" s="5"/>
      <c r="AG504" s="5"/>
      <c r="AH504" s="5"/>
      <c r="AI504" s="5"/>
      <c r="AJ504" s="5"/>
      <c r="AK504" s="5"/>
      <c r="AL504" s="5"/>
      <c r="AM504" s="5"/>
      <c r="AN504" s="20"/>
      <c r="AO504" s="5"/>
      <c r="AP504" s="5"/>
      <c r="AQ504" s="5"/>
      <c r="AR504" s="5"/>
    </row>
    <row r="505">
      <c r="F505" s="12"/>
      <c r="G505" s="12"/>
      <c r="H505" s="12"/>
      <c r="I505" s="12"/>
      <c r="J505" s="12"/>
      <c r="K505" s="12"/>
      <c r="AF505" s="5"/>
      <c r="AG505" s="5"/>
      <c r="AH505" s="5"/>
      <c r="AI505" s="5"/>
      <c r="AJ505" s="5"/>
      <c r="AK505" s="5"/>
      <c r="AL505" s="5"/>
      <c r="AM505" s="5"/>
      <c r="AN505" s="20"/>
      <c r="AO505" s="5"/>
      <c r="AP505" s="5"/>
      <c r="AQ505" s="5"/>
      <c r="AR505" s="5"/>
    </row>
    <row r="506">
      <c r="F506" s="12"/>
      <c r="G506" s="12"/>
      <c r="H506" s="12"/>
      <c r="I506" s="12"/>
      <c r="J506" s="12"/>
      <c r="K506" s="12"/>
      <c r="AF506" s="5"/>
      <c r="AG506" s="5"/>
      <c r="AH506" s="5"/>
      <c r="AI506" s="5"/>
      <c r="AJ506" s="5"/>
      <c r="AK506" s="5"/>
      <c r="AL506" s="5"/>
      <c r="AM506" s="5"/>
      <c r="AN506" s="20"/>
      <c r="AO506" s="5"/>
      <c r="AP506" s="5"/>
      <c r="AQ506" s="5"/>
      <c r="AR506" s="5"/>
    </row>
    <row r="507">
      <c r="F507" s="12"/>
      <c r="G507" s="12"/>
      <c r="H507" s="12"/>
      <c r="I507" s="12"/>
      <c r="J507" s="12"/>
      <c r="K507" s="12"/>
      <c r="AF507" s="5"/>
      <c r="AG507" s="5"/>
      <c r="AH507" s="5"/>
      <c r="AI507" s="5"/>
      <c r="AJ507" s="5"/>
      <c r="AK507" s="5"/>
      <c r="AL507" s="5"/>
      <c r="AM507" s="5"/>
      <c r="AN507" s="20"/>
      <c r="AO507" s="5"/>
      <c r="AP507" s="5"/>
      <c r="AQ507" s="5"/>
      <c r="AR507" s="5"/>
    </row>
    <row r="508">
      <c r="F508" s="12"/>
      <c r="G508" s="12"/>
      <c r="H508" s="12"/>
      <c r="I508" s="12"/>
      <c r="J508" s="12"/>
      <c r="K508" s="12"/>
      <c r="AF508" s="5"/>
      <c r="AG508" s="5"/>
      <c r="AH508" s="5"/>
      <c r="AI508" s="5"/>
      <c r="AJ508" s="5"/>
      <c r="AK508" s="5"/>
      <c r="AL508" s="5"/>
      <c r="AM508" s="5"/>
      <c r="AN508" s="20"/>
      <c r="AO508" s="5"/>
      <c r="AP508" s="5"/>
      <c r="AQ508" s="5"/>
      <c r="AR508" s="5"/>
    </row>
    <row r="509">
      <c r="F509" s="12"/>
      <c r="G509" s="12"/>
      <c r="H509" s="12"/>
      <c r="I509" s="12"/>
      <c r="J509" s="12"/>
      <c r="K509" s="12"/>
      <c r="AF509" s="5"/>
      <c r="AG509" s="5"/>
      <c r="AH509" s="5"/>
      <c r="AI509" s="5"/>
      <c r="AJ509" s="5"/>
      <c r="AK509" s="5"/>
      <c r="AL509" s="5"/>
      <c r="AM509" s="5"/>
      <c r="AN509" s="20"/>
      <c r="AO509" s="5"/>
      <c r="AP509" s="5"/>
      <c r="AQ509" s="5"/>
      <c r="AR509" s="5"/>
    </row>
    <row r="510">
      <c r="F510" s="12"/>
      <c r="G510" s="12"/>
      <c r="H510" s="12"/>
      <c r="I510" s="12"/>
      <c r="J510" s="12"/>
      <c r="K510" s="12"/>
      <c r="AF510" s="5"/>
      <c r="AG510" s="5"/>
      <c r="AH510" s="5"/>
      <c r="AI510" s="5"/>
      <c r="AJ510" s="5"/>
      <c r="AK510" s="5"/>
      <c r="AL510" s="5"/>
      <c r="AM510" s="5"/>
      <c r="AN510" s="20"/>
      <c r="AO510" s="5"/>
      <c r="AP510" s="5"/>
      <c r="AQ510" s="5"/>
      <c r="AR510" s="5"/>
    </row>
    <row r="511">
      <c r="F511" s="12"/>
      <c r="G511" s="12"/>
      <c r="H511" s="12"/>
      <c r="I511" s="12"/>
      <c r="J511" s="12"/>
      <c r="K511" s="12"/>
      <c r="AF511" s="5"/>
      <c r="AG511" s="5"/>
      <c r="AH511" s="5"/>
      <c r="AI511" s="5"/>
      <c r="AJ511" s="5"/>
      <c r="AK511" s="5"/>
      <c r="AL511" s="5"/>
      <c r="AM511" s="5"/>
      <c r="AN511" s="20"/>
      <c r="AO511" s="5"/>
      <c r="AP511" s="5"/>
      <c r="AQ511" s="5"/>
      <c r="AR511" s="5"/>
    </row>
    <row r="512">
      <c r="F512" s="12"/>
      <c r="G512" s="12"/>
      <c r="H512" s="12"/>
      <c r="I512" s="12"/>
      <c r="J512" s="12"/>
      <c r="K512" s="12"/>
      <c r="AF512" s="5"/>
      <c r="AG512" s="5"/>
      <c r="AH512" s="5"/>
      <c r="AI512" s="5"/>
      <c r="AJ512" s="5"/>
      <c r="AK512" s="5"/>
      <c r="AL512" s="5"/>
      <c r="AM512" s="5"/>
      <c r="AN512" s="20"/>
      <c r="AO512" s="5"/>
      <c r="AP512" s="5"/>
      <c r="AQ512" s="5"/>
      <c r="AR512" s="5"/>
    </row>
    <row r="513">
      <c r="F513" s="12"/>
      <c r="G513" s="12"/>
      <c r="H513" s="12"/>
      <c r="I513" s="12"/>
      <c r="J513" s="12"/>
      <c r="K513" s="12"/>
      <c r="AF513" s="5"/>
      <c r="AG513" s="5"/>
      <c r="AH513" s="5"/>
      <c r="AI513" s="5"/>
      <c r="AJ513" s="5"/>
      <c r="AK513" s="5"/>
      <c r="AL513" s="5"/>
      <c r="AM513" s="5"/>
      <c r="AN513" s="20"/>
      <c r="AO513" s="5"/>
      <c r="AP513" s="5"/>
      <c r="AQ513" s="5"/>
      <c r="AR513" s="5"/>
    </row>
    <row r="514">
      <c r="F514" s="12"/>
      <c r="G514" s="12"/>
      <c r="H514" s="12"/>
      <c r="I514" s="12"/>
      <c r="J514" s="12"/>
      <c r="K514" s="12"/>
      <c r="AF514" s="5"/>
      <c r="AG514" s="5"/>
      <c r="AH514" s="5"/>
      <c r="AI514" s="5"/>
      <c r="AJ514" s="5"/>
      <c r="AK514" s="5"/>
      <c r="AL514" s="5"/>
      <c r="AM514" s="5"/>
      <c r="AN514" s="20"/>
      <c r="AO514" s="5"/>
      <c r="AP514" s="5"/>
      <c r="AQ514" s="5"/>
      <c r="AR514" s="5"/>
    </row>
    <row r="515">
      <c r="F515" s="12"/>
      <c r="G515" s="12"/>
      <c r="H515" s="12"/>
      <c r="I515" s="12"/>
      <c r="J515" s="12"/>
      <c r="K515" s="12"/>
      <c r="AF515" s="5"/>
      <c r="AG515" s="5"/>
      <c r="AH515" s="5"/>
      <c r="AI515" s="5"/>
      <c r="AJ515" s="5"/>
      <c r="AK515" s="5"/>
      <c r="AL515" s="5"/>
      <c r="AM515" s="5"/>
      <c r="AN515" s="20"/>
      <c r="AO515" s="5"/>
      <c r="AP515" s="5"/>
      <c r="AQ515" s="5"/>
      <c r="AR515" s="5"/>
    </row>
    <row r="516">
      <c r="F516" s="12"/>
      <c r="G516" s="12"/>
      <c r="H516" s="12"/>
      <c r="I516" s="12"/>
      <c r="J516" s="12"/>
      <c r="K516" s="12"/>
      <c r="AF516" s="5"/>
      <c r="AG516" s="5"/>
      <c r="AH516" s="5"/>
      <c r="AI516" s="5"/>
      <c r="AJ516" s="5"/>
      <c r="AK516" s="5"/>
      <c r="AL516" s="5"/>
      <c r="AM516" s="5"/>
      <c r="AN516" s="20"/>
      <c r="AO516" s="5"/>
      <c r="AP516" s="5"/>
      <c r="AQ516" s="5"/>
      <c r="AR516" s="5"/>
    </row>
    <row r="517">
      <c r="F517" s="12"/>
      <c r="G517" s="12"/>
      <c r="H517" s="12"/>
      <c r="I517" s="12"/>
      <c r="J517" s="12"/>
      <c r="K517" s="12"/>
      <c r="AF517" s="5"/>
      <c r="AG517" s="5"/>
      <c r="AH517" s="5"/>
      <c r="AI517" s="5"/>
      <c r="AJ517" s="5"/>
      <c r="AK517" s="5"/>
      <c r="AL517" s="5"/>
      <c r="AM517" s="5"/>
      <c r="AN517" s="20"/>
      <c r="AO517" s="5"/>
      <c r="AP517" s="5"/>
      <c r="AQ517" s="5"/>
      <c r="AR517" s="5"/>
    </row>
    <row r="518">
      <c r="F518" s="12"/>
      <c r="G518" s="12"/>
      <c r="H518" s="12"/>
      <c r="I518" s="12"/>
      <c r="J518" s="12"/>
      <c r="K518" s="12"/>
      <c r="AF518" s="5"/>
      <c r="AG518" s="5"/>
      <c r="AH518" s="5"/>
      <c r="AI518" s="5"/>
      <c r="AJ518" s="5"/>
      <c r="AK518" s="5"/>
      <c r="AL518" s="5"/>
      <c r="AM518" s="5"/>
      <c r="AN518" s="20"/>
      <c r="AO518" s="5"/>
      <c r="AP518" s="5"/>
      <c r="AQ518" s="5"/>
      <c r="AR518" s="5"/>
    </row>
    <row r="519">
      <c r="F519" s="12"/>
      <c r="G519" s="12"/>
      <c r="H519" s="12"/>
      <c r="I519" s="12"/>
      <c r="J519" s="12"/>
      <c r="K519" s="12"/>
      <c r="AF519" s="5"/>
      <c r="AG519" s="5"/>
      <c r="AH519" s="5"/>
      <c r="AI519" s="5"/>
      <c r="AJ519" s="5"/>
      <c r="AK519" s="5"/>
      <c r="AL519" s="5"/>
      <c r="AM519" s="5"/>
      <c r="AN519" s="20"/>
      <c r="AO519" s="5"/>
      <c r="AP519" s="5"/>
      <c r="AQ519" s="5"/>
      <c r="AR519" s="5"/>
    </row>
    <row r="520">
      <c r="F520" s="12"/>
      <c r="G520" s="12"/>
      <c r="H520" s="12"/>
      <c r="I520" s="12"/>
      <c r="J520" s="12"/>
      <c r="K520" s="12"/>
      <c r="AF520" s="5"/>
      <c r="AG520" s="5"/>
      <c r="AH520" s="5"/>
      <c r="AI520" s="5"/>
      <c r="AJ520" s="5"/>
      <c r="AK520" s="5"/>
      <c r="AL520" s="5"/>
      <c r="AM520" s="5"/>
      <c r="AN520" s="20"/>
      <c r="AO520" s="5"/>
      <c r="AP520" s="5"/>
      <c r="AQ520" s="5"/>
      <c r="AR520" s="5"/>
    </row>
    <row r="521">
      <c r="F521" s="12"/>
      <c r="G521" s="12"/>
      <c r="H521" s="12"/>
      <c r="I521" s="12"/>
      <c r="J521" s="12"/>
      <c r="K521" s="12"/>
      <c r="AF521" s="5"/>
      <c r="AG521" s="5"/>
      <c r="AH521" s="5"/>
      <c r="AI521" s="5"/>
      <c r="AJ521" s="5"/>
      <c r="AK521" s="5"/>
      <c r="AL521" s="5"/>
      <c r="AM521" s="5"/>
      <c r="AN521" s="20"/>
      <c r="AO521" s="5"/>
      <c r="AP521" s="5"/>
      <c r="AQ521" s="5"/>
      <c r="AR521" s="5"/>
    </row>
    <row r="522">
      <c r="F522" s="12"/>
      <c r="G522" s="12"/>
      <c r="H522" s="12"/>
      <c r="I522" s="12"/>
      <c r="J522" s="12"/>
      <c r="K522" s="12"/>
      <c r="AF522" s="5"/>
      <c r="AG522" s="5"/>
      <c r="AH522" s="5"/>
      <c r="AI522" s="5"/>
      <c r="AJ522" s="5"/>
      <c r="AK522" s="5"/>
      <c r="AL522" s="5"/>
      <c r="AM522" s="5"/>
      <c r="AN522" s="20"/>
      <c r="AO522" s="5"/>
      <c r="AP522" s="5"/>
      <c r="AQ522" s="5"/>
      <c r="AR522" s="5"/>
    </row>
    <row r="523">
      <c r="F523" s="12"/>
      <c r="G523" s="12"/>
      <c r="H523" s="12"/>
      <c r="I523" s="12"/>
      <c r="J523" s="12"/>
      <c r="K523" s="12"/>
      <c r="AF523" s="5"/>
      <c r="AG523" s="5"/>
      <c r="AH523" s="5"/>
      <c r="AI523" s="5"/>
      <c r="AJ523" s="5"/>
      <c r="AK523" s="5"/>
      <c r="AL523" s="5"/>
      <c r="AM523" s="5"/>
      <c r="AN523" s="20"/>
      <c r="AO523" s="5"/>
      <c r="AP523" s="5"/>
      <c r="AQ523" s="5"/>
      <c r="AR523" s="5"/>
    </row>
    <row r="524">
      <c r="F524" s="12"/>
      <c r="G524" s="12"/>
      <c r="H524" s="12"/>
      <c r="I524" s="12"/>
      <c r="J524" s="12"/>
      <c r="K524" s="12"/>
      <c r="AF524" s="5"/>
      <c r="AG524" s="5"/>
      <c r="AH524" s="5"/>
      <c r="AI524" s="5"/>
      <c r="AJ524" s="5"/>
      <c r="AK524" s="5"/>
      <c r="AL524" s="5"/>
      <c r="AM524" s="5"/>
      <c r="AN524" s="20"/>
      <c r="AO524" s="5"/>
      <c r="AP524" s="5"/>
      <c r="AQ524" s="5"/>
      <c r="AR524" s="5"/>
    </row>
    <row r="525">
      <c r="F525" s="12"/>
      <c r="G525" s="12"/>
      <c r="H525" s="12"/>
      <c r="I525" s="12"/>
      <c r="J525" s="12"/>
      <c r="K525" s="12"/>
      <c r="AF525" s="5"/>
      <c r="AG525" s="5"/>
      <c r="AH525" s="5"/>
      <c r="AI525" s="5"/>
      <c r="AJ525" s="5"/>
      <c r="AK525" s="5"/>
      <c r="AL525" s="5"/>
      <c r="AM525" s="5"/>
      <c r="AN525" s="20"/>
      <c r="AO525" s="5"/>
      <c r="AP525" s="5"/>
      <c r="AQ525" s="5"/>
      <c r="AR525" s="5"/>
    </row>
    <row r="526">
      <c r="F526" s="12"/>
      <c r="G526" s="12"/>
      <c r="H526" s="12"/>
      <c r="I526" s="12"/>
      <c r="J526" s="12"/>
      <c r="K526" s="12"/>
      <c r="AF526" s="5"/>
      <c r="AG526" s="5"/>
      <c r="AH526" s="5"/>
      <c r="AI526" s="5"/>
      <c r="AJ526" s="5"/>
      <c r="AK526" s="5"/>
      <c r="AL526" s="5"/>
      <c r="AM526" s="5"/>
      <c r="AN526" s="20"/>
      <c r="AO526" s="5"/>
      <c r="AP526" s="5"/>
      <c r="AQ526" s="5"/>
      <c r="AR526" s="5"/>
    </row>
    <row r="527">
      <c r="F527" s="12"/>
      <c r="G527" s="12"/>
      <c r="H527" s="12"/>
      <c r="I527" s="12"/>
      <c r="J527" s="12"/>
      <c r="K527" s="12"/>
      <c r="AF527" s="5"/>
      <c r="AG527" s="5"/>
      <c r="AH527" s="5"/>
      <c r="AI527" s="5"/>
      <c r="AJ527" s="5"/>
      <c r="AK527" s="5"/>
      <c r="AL527" s="5"/>
      <c r="AM527" s="5"/>
      <c r="AN527" s="20"/>
      <c r="AO527" s="5"/>
      <c r="AP527" s="5"/>
      <c r="AQ527" s="5"/>
      <c r="AR527" s="5"/>
    </row>
    <row r="528">
      <c r="F528" s="12"/>
      <c r="G528" s="12"/>
      <c r="H528" s="12"/>
      <c r="I528" s="12"/>
      <c r="J528" s="12"/>
      <c r="K528" s="12"/>
      <c r="AF528" s="5"/>
      <c r="AG528" s="5"/>
      <c r="AH528" s="5"/>
      <c r="AI528" s="5"/>
      <c r="AJ528" s="5"/>
      <c r="AK528" s="5"/>
      <c r="AL528" s="5"/>
      <c r="AM528" s="5"/>
      <c r="AN528" s="20"/>
      <c r="AO528" s="5"/>
      <c r="AP528" s="5"/>
      <c r="AQ528" s="5"/>
      <c r="AR528" s="5"/>
    </row>
    <row r="529">
      <c r="F529" s="12"/>
      <c r="G529" s="12"/>
      <c r="H529" s="12"/>
      <c r="I529" s="12"/>
      <c r="J529" s="12"/>
      <c r="K529" s="12"/>
      <c r="AF529" s="5"/>
      <c r="AG529" s="5"/>
      <c r="AH529" s="5"/>
      <c r="AI529" s="5"/>
      <c r="AJ529" s="5"/>
      <c r="AK529" s="5"/>
      <c r="AL529" s="5"/>
      <c r="AM529" s="5"/>
      <c r="AN529" s="20"/>
      <c r="AO529" s="5"/>
      <c r="AP529" s="5"/>
      <c r="AQ529" s="5"/>
      <c r="AR529" s="5"/>
    </row>
    <row r="530">
      <c r="F530" s="12"/>
      <c r="G530" s="12"/>
      <c r="H530" s="12"/>
      <c r="I530" s="12"/>
      <c r="J530" s="12"/>
      <c r="K530" s="12"/>
      <c r="AF530" s="5"/>
      <c r="AG530" s="5"/>
      <c r="AH530" s="5"/>
      <c r="AI530" s="5"/>
      <c r="AJ530" s="5"/>
      <c r="AK530" s="5"/>
      <c r="AL530" s="5"/>
      <c r="AM530" s="5"/>
      <c r="AN530" s="20"/>
      <c r="AO530" s="5"/>
      <c r="AP530" s="5"/>
      <c r="AQ530" s="5"/>
      <c r="AR530" s="5"/>
    </row>
    <row r="531">
      <c r="F531" s="12"/>
      <c r="G531" s="12"/>
      <c r="H531" s="12"/>
      <c r="I531" s="12"/>
      <c r="J531" s="12"/>
      <c r="K531" s="12"/>
      <c r="AF531" s="5"/>
      <c r="AG531" s="5"/>
      <c r="AH531" s="5"/>
      <c r="AI531" s="5"/>
      <c r="AJ531" s="5"/>
      <c r="AK531" s="5"/>
      <c r="AL531" s="5"/>
      <c r="AM531" s="5"/>
      <c r="AN531" s="20"/>
      <c r="AO531" s="5"/>
      <c r="AP531" s="5"/>
      <c r="AQ531" s="5"/>
      <c r="AR531" s="5"/>
    </row>
    <row r="532">
      <c r="F532" s="12"/>
      <c r="G532" s="12"/>
      <c r="H532" s="12"/>
      <c r="I532" s="12"/>
      <c r="J532" s="12"/>
      <c r="K532" s="12"/>
      <c r="AF532" s="5"/>
      <c r="AG532" s="5"/>
      <c r="AH532" s="5"/>
      <c r="AI532" s="5"/>
      <c r="AJ532" s="5"/>
      <c r="AK532" s="5"/>
      <c r="AL532" s="5"/>
      <c r="AM532" s="5"/>
      <c r="AN532" s="20"/>
      <c r="AO532" s="5"/>
      <c r="AP532" s="5"/>
      <c r="AQ532" s="5"/>
      <c r="AR532" s="5"/>
    </row>
    <row r="533">
      <c r="F533" s="12"/>
      <c r="G533" s="12"/>
      <c r="H533" s="12"/>
      <c r="I533" s="12"/>
      <c r="J533" s="12"/>
      <c r="K533" s="12"/>
      <c r="AF533" s="5"/>
      <c r="AG533" s="5"/>
      <c r="AH533" s="5"/>
      <c r="AI533" s="5"/>
      <c r="AJ533" s="5"/>
      <c r="AK533" s="5"/>
      <c r="AL533" s="5"/>
      <c r="AM533" s="5"/>
      <c r="AN533" s="20"/>
      <c r="AO533" s="5"/>
      <c r="AP533" s="5"/>
      <c r="AQ533" s="5"/>
      <c r="AR533" s="5"/>
    </row>
    <row r="534">
      <c r="F534" s="12"/>
      <c r="G534" s="12"/>
      <c r="H534" s="12"/>
      <c r="I534" s="12"/>
      <c r="J534" s="12"/>
      <c r="K534" s="12"/>
      <c r="AF534" s="5"/>
      <c r="AG534" s="5"/>
      <c r="AH534" s="5"/>
      <c r="AI534" s="5"/>
      <c r="AJ534" s="5"/>
      <c r="AK534" s="5"/>
      <c r="AL534" s="5"/>
      <c r="AM534" s="5"/>
      <c r="AN534" s="20"/>
      <c r="AO534" s="5"/>
      <c r="AP534" s="5"/>
      <c r="AQ534" s="5"/>
      <c r="AR534" s="5"/>
    </row>
    <row r="535">
      <c r="F535" s="12"/>
      <c r="G535" s="12"/>
      <c r="H535" s="12"/>
      <c r="I535" s="12"/>
      <c r="J535" s="12"/>
      <c r="K535" s="12"/>
      <c r="AF535" s="5"/>
      <c r="AG535" s="5"/>
      <c r="AH535" s="5"/>
      <c r="AI535" s="5"/>
      <c r="AJ535" s="5"/>
      <c r="AK535" s="5"/>
      <c r="AL535" s="5"/>
      <c r="AM535" s="5"/>
      <c r="AN535" s="20"/>
      <c r="AO535" s="5"/>
      <c r="AP535" s="5"/>
      <c r="AQ535" s="5"/>
      <c r="AR535" s="5"/>
    </row>
    <row r="536">
      <c r="F536" s="12"/>
      <c r="G536" s="12"/>
      <c r="H536" s="12"/>
      <c r="I536" s="12"/>
      <c r="J536" s="12"/>
      <c r="K536" s="12"/>
      <c r="AF536" s="5"/>
      <c r="AG536" s="5"/>
      <c r="AH536" s="5"/>
      <c r="AI536" s="5"/>
      <c r="AJ536" s="5"/>
      <c r="AK536" s="5"/>
      <c r="AL536" s="5"/>
      <c r="AM536" s="5"/>
      <c r="AN536" s="20"/>
      <c r="AO536" s="5"/>
      <c r="AP536" s="5"/>
      <c r="AQ536" s="5"/>
      <c r="AR536" s="5"/>
    </row>
    <row r="537">
      <c r="F537" s="12"/>
      <c r="G537" s="12"/>
      <c r="H537" s="12"/>
      <c r="I537" s="12"/>
      <c r="J537" s="12"/>
      <c r="K537" s="12"/>
      <c r="AF537" s="5"/>
      <c r="AG537" s="5"/>
      <c r="AH537" s="5"/>
      <c r="AI537" s="5"/>
      <c r="AJ537" s="5"/>
      <c r="AK537" s="5"/>
      <c r="AL537" s="5"/>
      <c r="AM537" s="5"/>
      <c r="AN537" s="20"/>
      <c r="AO537" s="5"/>
      <c r="AP537" s="5"/>
      <c r="AQ537" s="5"/>
      <c r="AR537" s="5"/>
    </row>
    <row r="538">
      <c r="F538" s="12"/>
      <c r="G538" s="12"/>
      <c r="H538" s="12"/>
      <c r="I538" s="12"/>
      <c r="J538" s="12"/>
      <c r="K538" s="12"/>
      <c r="AF538" s="5"/>
      <c r="AG538" s="5"/>
      <c r="AH538" s="5"/>
      <c r="AI538" s="5"/>
      <c r="AJ538" s="5"/>
      <c r="AK538" s="5"/>
      <c r="AL538" s="5"/>
      <c r="AM538" s="5"/>
      <c r="AN538" s="20"/>
      <c r="AO538" s="5"/>
      <c r="AP538" s="5"/>
      <c r="AQ538" s="5"/>
      <c r="AR538" s="5"/>
    </row>
    <row r="539">
      <c r="F539" s="12"/>
      <c r="G539" s="12"/>
      <c r="H539" s="12"/>
      <c r="I539" s="12"/>
      <c r="J539" s="12"/>
      <c r="K539" s="12"/>
      <c r="AF539" s="5"/>
      <c r="AG539" s="5"/>
      <c r="AH539" s="5"/>
      <c r="AI539" s="5"/>
      <c r="AJ539" s="5"/>
      <c r="AK539" s="5"/>
      <c r="AL539" s="5"/>
      <c r="AM539" s="5"/>
      <c r="AN539" s="20"/>
      <c r="AO539" s="5"/>
      <c r="AP539" s="5"/>
      <c r="AQ539" s="5"/>
      <c r="AR539" s="5"/>
    </row>
    <row r="540">
      <c r="F540" s="12"/>
      <c r="G540" s="12"/>
      <c r="H540" s="12"/>
      <c r="I540" s="12"/>
      <c r="J540" s="12"/>
      <c r="K540" s="12"/>
      <c r="AF540" s="5"/>
      <c r="AG540" s="5"/>
      <c r="AH540" s="5"/>
      <c r="AI540" s="5"/>
      <c r="AJ540" s="5"/>
      <c r="AK540" s="5"/>
      <c r="AL540" s="5"/>
      <c r="AM540" s="5"/>
      <c r="AN540" s="20"/>
      <c r="AO540" s="5"/>
      <c r="AP540" s="5"/>
      <c r="AQ540" s="5"/>
      <c r="AR540" s="5"/>
    </row>
    <row r="541">
      <c r="F541" s="12"/>
      <c r="G541" s="12"/>
      <c r="H541" s="12"/>
      <c r="I541" s="12"/>
      <c r="J541" s="12"/>
      <c r="K541" s="12"/>
      <c r="AF541" s="5"/>
      <c r="AG541" s="5"/>
      <c r="AH541" s="5"/>
      <c r="AI541" s="5"/>
      <c r="AJ541" s="5"/>
      <c r="AK541" s="5"/>
      <c r="AL541" s="5"/>
      <c r="AM541" s="5"/>
      <c r="AN541" s="20"/>
      <c r="AO541" s="5"/>
      <c r="AP541" s="5"/>
      <c r="AQ541" s="5"/>
      <c r="AR541" s="5"/>
    </row>
    <row r="542">
      <c r="F542" s="12"/>
      <c r="G542" s="12"/>
      <c r="H542" s="12"/>
      <c r="I542" s="12"/>
      <c r="J542" s="12"/>
      <c r="K542" s="12"/>
      <c r="AF542" s="5"/>
      <c r="AG542" s="5"/>
      <c r="AH542" s="5"/>
      <c r="AI542" s="5"/>
      <c r="AJ542" s="5"/>
      <c r="AK542" s="5"/>
      <c r="AL542" s="5"/>
      <c r="AM542" s="5"/>
      <c r="AN542" s="20"/>
      <c r="AO542" s="5"/>
      <c r="AP542" s="5"/>
      <c r="AQ542" s="5"/>
      <c r="AR542" s="5"/>
    </row>
    <row r="543">
      <c r="F543" s="12"/>
      <c r="G543" s="12"/>
      <c r="H543" s="12"/>
      <c r="I543" s="12"/>
      <c r="J543" s="12"/>
      <c r="K543" s="12"/>
      <c r="AF543" s="5"/>
      <c r="AG543" s="5"/>
      <c r="AH543" s="5"/>
      <c r="AI543" s="5"/>
      <c r="AJ543" s="5"/>
      <c r="AK543" s="5"/>
      <c r="AL543" s="5"/>
      <c r="AM543" s="5"/>
      <c r="AN543" s="20"/>
      <c r="AO543" s="5"/>
      <c r="AP543" s="5"/>
      <c r="AQ543" s="5"/>
      <c r="AR543" s="5"/>
    </row>
    <row r="544">
      <c r="F544" s="12"/>
      <c r="G544" s="12"/>
      <c r="H544" s="12"/>
      <c r="I544" s="12"/>
      <c r="J544" s="12"/>
      <c r="K544" s="12"/>
      <c r="AF544" s="5"/>
      <c r="AG544" s="5"/>
      <c r="AH544" s="5"/>
      <c r="AI544" s="5"/>
      <c r="AJ544" s="5"/>
      <c r="AK544" s="5"/>
      <c r="AL544" s="5"/>
      <c r="AM544" s="5"/>
      <c r="AN544" s="20"/>
      <c r="AO544" s="5"/>
      <c r="AP544" s="5"/>
      <c r="AQ544" s="5"/>
      <c r="AR544" s="5"/>
    </row>
    <row r="545">
      <c r="F545" s="12"/>
      <c r="G545" s="12"/>
      <c r="H545" s="12"/>
      <c r="I545" s="12"/>
      <c r="J545" s="12"/>
      <c r="K545" s="12"/>
      <c r="AF545" s="5"/>
      <c r="AG545" s="5"/>
      <c r="AH545" s="5"/>
      <c r="AI545" s="5"/>
      <c r="AJ545" s="5"/>
      <c r="AK545" s="5"/>
      <c r="AL545" s="5"/>
      <c r="AM545" s="5"/>
      <c r="AN545" s="20"/>
      <c r="AO545" s="5"/>
      <c r="AP545" s="5"/>
      <c r="AQ545" s="5"/>
      <c r="AR545" s="5"/>
    </row>
    <row r="546">
      <c r="F546" s="12"/>
      <c r="G546" s="12"/>
      <c r="H546" s="12"/>
      <c r="I546" s="12"/>
      <c r="J546" s="12"/>
      <c r="K546" s="12"/>
      <c r="AF546" s="5"/>
      <c r="AG546" s="5"/>
      <c r="AH546" s="5"/>
      <c r="AI546" s="5"/>
      <c r="AJ546" s="5"/>
      <c r="AK546" s="5"/>
      <c r="AL546" s="5"/>
      <c r="AM546" s="5"/>
      <c r="AN546" s="20"/>
      <c r="AO546" s="5"/>
      <c r="AP546" s="5"/>
      <c r="AQ546" s="5"/>
      <c r="AR546" s="5"/>
    </row>
    <row r="547">
      <c r="F547" s="12"/>
      <c r="G547" s="12"/>
      <c r="H547" s="12"/>
      <c r="I547" s="12"/>
      <c r="J547" s="12"/>
      <c r="K547" s="12"/>
      <c r="AF547" s="5"/>
      <c r="AG547" s="5"/>
      <c r="AH547" s="5"/>
      <c r="AI547" s="5"/>
      <c r="AJ547" s="5"/>
      <c r="AK547" s="5"/>
      <c r="AL547" s="5"/>
      <c r="AM547" s="5"/>
      <c r="AN547" s="20"/>
      <c r="AO547" s="5"/>
      <c r="AP547" s="5"/>
      <c r="AQ547" s="5"/>
      <c r="AR547" s="5"/>
    </row>
    <row r="548">
      <c r="F548" s="12"/>
      <c r="G548" s="12"/>
      <c r="H548" s="12"/>
      <c r="I548" s="12"/>
      <c r="J548" s="12"/>
      <c r="K548" s="12"/>
      <c r="AF548" s="5"/>
      <c r="AG548" s="5"/>
      <c r="AH548" s="5"/>
      <c r="AI548" s="5"/>
      <c r="AJ548" s="5"/>
      <c r="AK548" s="5"/>
      <c r="AL548" s="5"/>
      <c r="AM548" s="5"/>
      <c r="AN548" s="20"/>
      <c r="AO548" s="5"/>
      <c r="AP548" s="5"/>
      <c r="AQ548" s="5"/>
      <c r="AR548" s="5"/>
    </row>
    <row r="549">
      <c r="F549" s="12"/>
      <c r="G549" s="12"/>
      <c r="H549" s="12"/>
      <c r="I549" s="12"/>
      <c r="J549" s="12"/>
      <c r="K549" s="12"/>
      <c r="AF549" s="5"/>
      <c r="AG549" s="5"/>
      <c r="AH549" s="5"/>
      <c r="AI549" s="5"/>
      <c r="AJ549" s="5"/>
      <c r="AK549" s="5"/>
      <c r="AL549" s="5"/>
      <c r="AM549" s="5"/>
      <c r="AN549" s="20"/>
      <c r="AO549" s="5"/>
      <c r="AP549" s="5"/>
      <c r="AQ549" s="5"/>
      <c r="AR549" s="5"/>
    </row>
    <row r="550">
      <c r="F550" s="12"/>
      <c r="G550" s="12"/>
      <c r="H550" s="12"/>
      <c r="I550" s="12"/>
      <c r="J550" s="12"/>
      <c r="K550" s="12"/>
      <c r="AF550" s="5"/>
      <c r="AG550" s="5"/>
      <c r="AH550" s="5"/>
      <c r="AI550" s="5"/>
      <c r="AJ550" s="5"/>
      <c r="AK550" s="5"/>
      <c r="AL550" s="5"/>
      <c r="AM550" s="5"/>
      <c r="AN550" s="20"/>
      <c r="AO550" s="5"/>
      <c r="AP550" s="5"/>
      <c r="AQ550" s="5"/>
      <c r="AR550" s="5"/>
    </row>
    <row r="551">
      <c r="F551" s="12"/>
      <c r="G551" s="12"/>
      <c r="H551" s="12"/>
      <c r="I551" s="12"/>
      <c r="J551" s="12"/>
      <c r="K551" s="12"/>
      <c r="AF551" s="5"/>
      <c r="AG551" s="5"/>
      <c r="AH551" s="5"/>
      <c r="AI551" s="5"/>
      <c r="AJ551" s="5"/>
      <c r="AK551" s="5"/>
      <c r="AL551" s="5"/>
      <c r="AM551" s="5"/>
      <c r="AN551" s="20"/>
      <c r="AO551" s="5"/>
      <c r="AP551" s="5"/>
      <c r="AQ551" s="5"/>
      <c r="AR551" s="5"/>
    </row>
    <row r="552">
      <c r="F552" s="12"/>
      <c r="G552" s="12"/>
      <c r="H552" s="12"/>
      <c r="I552" s="12"/>
      <c r="J552" s="12"/>
      <c r="K552" s="12"/>
      <c r="AF552" s="5"/>
      <c r="AG552" s="5"/>
      <c r="AH552" s="5"/>
      <c r="AI552" s="5"/>
      <c r="AJ552" s="5"/>
      <c r="AK552" s="5"/>
      <c r="AL552" s="5"/>
      <c r="AM552" s="5"/>
      <c r="AN552" s="20"/>
      <c r="AO552" s="5"/>
      <c r="AP552" s="5"/>
      <c r="AQ552" s="5"/>
      <c r="AR552" s="5"/>
    </row>
    <row r="553">
      <c r="F553" s="12"/>
      <c r="G553" s="12"/>
      <c r="H553" s="12"/>
      <c r="I553" s="12"/>
      <c r="J553" s="12"/>
      <c r="K553" s="12"/>
      <c r="AF553" s="5"/>
      <c r="AG553" s="5"/>
      <c r="AH553" s="5"/>
      <c r="AI553" s="5"/>
      <c r="AJ553" s="5"/>
      <c r="AK553" s="5"/>
      <c r="AL553" s="5"/>
      <c r="AM553" s="5"/>
      <c r="AN553" s="20"/>
      <c r="AO553" s="5"/>
      <c r="AP553" s="5"/>
      <c r="AQ553" s="5"/>
      <c r="AR553" s="5"/>
    </row>
    <row r="554">
      <c r="F554" s="12"/>
      <c r="G554" s="12"/>
      <c r="H554" s="12"/>
      <c r="I554" s="12"/>
      <c r="J554" s="12"/>
      <c r="K554" s="12"/>
      <c r="AF554" s="5"/>
      <c r="AG554" s="5"/>
      <c r="AH554" s="5"/>
      <c r="AI554" s="5"/>
      <c r="AJ554" s="5"/>
      <c r="AK554" s="5"/>
      <c r="AL554" s="5"/>
      <c r="AM554" s="5"/>
      <c r="AN554" s="20"/>
      <c r="AO554" s="5"/>
      <c r="AP554" s="5"/>
      <c r="AQ554" s="5"/>
      <c r="AR554" s="5"/>
    </row>
    <row r="555">
      <c r="F555" s="12"/>
      <c r="G555" s="12"/>
      <c r="H555" s="12"/>
      <c r="I555" s="12"/>
      <c r="J555" s="12"/>
      <c r="K555" s="12"/>
      <c r="AF555" s="5"/>
      <c r="AG555" s="5"/>
      <c r="AH555" s="5"/>
      <c r="AI555" s="5"/>
      <c r="AJ555" s="5"/>
      <c r="AK555" s="5"/>
      <c r="AL555" s="5"/>
      <c r="AM555" s="5"/>
      <c r="AN555" s="20"/>
      <c r="AO555" s="5"/>
      <c r="AP555" s="5"/>
      <c r="AQ555" s="5"/>
      <c r="AR555" s="5"/>
    </row>
    <row r="556">
      <c r="F556" s="12"/>
      <c r="G556" s="12"/>
      <c r="H556" s="12"/>
      <c r="I556" s="12"/>
      <c r="J556" s="12"/>
      <c r="K556" s="12"/>
      <c r="AF556" s="5"/>
      <c r="AG556" s="5"/>
      <c r="AH556" s="5"/>
      <c r="AI556" s="5"/>
      <c r="AJ556" s="5"/>
      <c r="AK556" s="5"/>
      <c r="AL556" s="5"/>
      <c r="AM556" s="5"/>
      <c r="AN556" s="20"/>
      <c r="AO556" s="5"/>
      <c r="AP556" s="5"/>
      <c r="AQ556" s="5"/>
      <c r="AR556" s="5"/>
    </row>
    <row r="557">
      <c r="F557" s="12"/>
      <c r="G557" s="12"/>
      <c r="H557" s="12"/>
      <c r="I557" s="12"/>
      <c r="J557" s="12"/>
      <c r="K557" s="12"/>
      <c r="AF557" s="5"/>
      <c r="AG557" s="5"/>
      <c r="AH557" s="5"/>
      <c r="AI557" s="5"/>
      <c r="AJ557" s="5"/>
      <c r="AK557" s="5"/>
      <c r="AL557" s="5"/>
      <c r="AM557" s="5"/>
      <c r="AN557" s="20"/>
      <c r="AO557" s="5"/>
      <c r="AP557" s="5"/>
      <c r="AQ557" s="5"/>
      <c r="AR557" s="5"/>
    </row>
    <row r="558">
      <c r="F558" s="12"/>
      <c r="G558" s="12"/>
      <c r="H558" s="12"/>
      <c r="I558" s="12"/>
      <c r="J558" s="12"/>
      <c r="K558" s="12"/>
      <c r="AF558" s="5"/>
      <c r="AG558" s="5"/>
      <c r="AH558" s="5"/>
      <c r="AI558" s="5"/>
      <c r="AJ558" s="5"/>
      <c r="AK558" s="5"/>
      <c r="AL558" s="5"/>
      <c r="AM558" s="5"/>
      <c r="AN558" s="20"/>
      <c r="AO558" s="5"/>
      <c r="AP558" s="5"/>
      <c r="AQ558" s="5"/>
      <c r="AR558" s="5"/>
    </row>
    <row r="559">
      <c r="F559" s="12"/>
      <c r="G559" s="12"/>
      <c r="H559" s="12"/>
      <c r="I559" s="12"/>
      <c r="J559" s="12"/>
      <c r="K559" s="12"/>
      <c r="AF559" s="5"/>
      <c r="AG559" s="5"/>
      <c r="AH559" s="5"/>
      <c r="AI559" s="5"/>
      <c r="AJ559" s="5"/>
      <c r="AK559" s="5"/>
      <c r="AL559" s="5"/>
      <c r="AM559" s="5"/>
      <c r="AN559" s="20"/>
      <c r="AO559" s="5"/>
      <c r="AP559" s="5"/>
      <c r="AQ559" s="5"/>
      <c r="AR559" s="5"/>
    </row>
    <row r="560">
      <c r="F560" s="12"/>
      <c r="G560" s="12"/>
      <c r="H560" s="12"/>
      <c r="I560" s="12"/>
      <c r="J560" s="12"/>
      <c r="K560" s="12"/>
      <c r="AF560" s="5"/>
      <c r="AG560" s="5"/>
      <c r="AH560" s="5"/>
      <c r="AI560" s="5"/>
      <c r="AJ560" s="5"/>
      <c r="AK560" s="5"/>
      <c r="AL560" s="5"/>
      <c r="AM560" s="5"/>
      <c r="AN560" s="20"/>
      <c r="AO560" s="5"/>
      <c r="AP560" s="5"/>
      <c r="AQ560" s="5"/>
      <c r="AR560" s="5"/>
    </row>
    <row r="561">
      <c r="F561" s="12"/>
      <c r="G561" s="12"/>
      <c r="H561" s="12"/>
      <c r="I561" s="12"/>
      <c r="J561" s="12"/>
      <c r="K561" s="12"/>
      <c r="AF561" s="5"/>
      <c r="AG561" s="5"/>
      <c r="AH561" s="5"/>
      <c r="AI561" s="5"/>
      <c r="AJ561" s="5"/>
      <c r="AK561" s="5"/>
      <c r="AL561" s="5"/>
      <c r="AM561" s="5"/>
      <c r="AN561" s="20"/>
      <c r="AO561" s="5"/>
      <c r="AP561" s="5"/>
      <c r="AQ561" s="5"/>
      <c r="AR561" s="5"/>
    </row>
    <row r="562">
      <c r="F562" s="12"/>
      <c r="G562" s="12"/>
      <c r="H562" s="12"/>
      <c r="I562" s="12"/>
      <c r="J562" s="12"/>
      <c r="K562" s="12"/>
      <c r="AF562" s="5"/>
      <c r="AG562" s="5"/>
      <c r="AH562" s="5"/>
      <c r="AI562" s="5"/>
      <c r="AJ562" s="5"/>
      <c r="AK562" s="5"/>
      <c r="AL562" s="5"/>
      <c r="AM562" s="5"/>
      <c r="AN562" s="20"/>
      <c r="AO562" s="5"/>
      <c r="AP562" s="5"/>
      <c r="AQ562" s="5"/>
      <c r="AR562" s="5"/>
    </row>
    <row r="563">
      <c r="F563" s="12"/>
      <c r="G563" s="12"/>
      <c r="H563" s="12"/>
      <c r="I563" s="12"/>
      <c r="J563" s="12"/>
      <c r="K563" s="12"/>
      <c r="AF563" s="5"/>
      <c r="AG563" s="5"/>
      <c r="AH563" s="5"/>
      <c r="AI563" s="5"/>
      <c r="AJ563" s="5"/>
      <c r="AK563" s="5"/>
      <c r="AL563" s="5"/>
      <c r="AM563" s="5"/>
      <c r="AN563" s="20"/>
      <c r="AO563" s="5"/>
      <c r="AP563" s="5"/>
      <c r="AQ563" s="5"/>
      <c r="AR563" s="5"/>
    </row>
    <row r="564">
      <c r="F564" s="12"/>
      <c r="G564" s="12"/>
      <c r="H564" s="12"/>
      <c r="I564" s="12"/>
      <c r="J564" s="12"/>
      <c r="K564" s="12"/>
      <c r="AF564" s="5"/>
      <c r="AG564" s="5"/>
      <c r="AH564" s="5"/>
      <c r="AI564" s="5"/>
      <c r="AJ564" s="5"/>
      <c r="AK564" s="5"/>
      <c r="AL564" s="5"/>
      <c r="AM564" s="5"/>
      <c r="AN564" s="20"/>
      <c r="AO564" s="5"/>
      <c r="AP564" s="5"/>
      <c r="AQ564" s="5"/>
      <c r="AR564" s="5"/>
    </row>
    <row r="565">
      <c r="F565" s="12"/>
      <c r="G565" s="12"/>
      <c r="H565" s="12"/>
      <c r="I565" s="12"/>
      <c r="J565" s="12"/>
      <c r="K565" s="12"/>
      <c r="AF565" s="5"/>
      <c r="AG565" s="5"/>
      <c r="AH565" s="5"/>
      <c r="AI565" s="5"/>
      <c r="AJ565" s="5"/>
      <c r="AK565" s="5"/>
      <c r="AL565" s="5"/>
      <c r="AM565" s="5"/>
      <c r="AN565" s="20"/>
      <c r="AO565" s="5"/>
      <c r="AP565" s="5"/>
      <c r="AQ565" s="5"/>
      <c r="AR565" s="5"/>
    </row>
    <row r="566">
      <c r="F566" s="12"/>
      <c r="G566" s="12"/>
      <c r="H566" s="12"/>
      <c r="I566" s="12"/>
      <c r="J566" s="12"/>
      <c r="K566" s="12"/>
      <c r="AF566" s="5"/>
      <c r="AG566" s="5"/>
      <c r="AH566" s="5"/>
      <c r="AI566" s="5"/>
      <c r="AJ566" s="5"/>
      <c r="AK566" s="5"/>
      <c r="AL566" s="5"/>
      <c r="AM566" s="5"/>
      <c r="AN566" s="20"/>
      <c r="AO566" s="5"/>
      <c r="AP566" s="5"/>
      <c r="AQ566" s="5"/>
      <c r="AR566" s="5"/>
    </row>
    <row r="567">
      <c r="F567" s="12"/>
      <c r="G567" s="12"/>
      <c r="H567" s="12"/>
      <c r="I567" s="12"/>
      <c r="J567" s="12"/>
      <c r="K567" s="12"/>
      <c r="AF567" s="5"/>
      <c r="AG567" s="5"/>
      <c r="AH567" s="5"/>
      <c r="AI567" s="5"/>
      <c r="AJ567" s="5"/>
      <c r="AK567" s="5"/>
      <c r="AL567" s="5"/>
      <c r="AM567" s="5"/>
      <c r="AN567" s="20"/>
      <c r="AO567" s="5"/>
      <c r="AP567" s="5"/>
      <c r="AQ567" s="5"/>
      <c r="AR567" s="5"/>
    </row>
    <row r="568">
      <c r="F568" s="12"/>
      <c r="G568" s="12"/>
      <c r="H568" s="12"/>
      <c r="I568" s="12"/>
      <c r="J568" s="12"/>
      <c r="K568" s="12"/>
      <c r="AF568" s="5"/>
      <c r="AG568" s="5"/>
      <c r="AH568" s="5"/>
      <c r="AI568" s="5"/>
      <c r="AJ568" s="5"/>
      <c r="AK568" s="5"/>
      <c r="AL568" s="5"/>
      <c r="AM568" s="5"/>
      <c r="AN568" s="20"/>
      <c r="AO568" s="5"/>
      <c r="AP568" s="5"/>
      <c r="AQ568" s="5"/>
      <c r="AR568" s="5"/>
    </row>
    <row r="569">
      <c r="F569" s="12"/>
      <c r="G569" s="12"/>
      <c r="H569" s="12"/>
      <c r="I569" s="12"/>
      <c r="J569" s="12"/>
      <c r="K569" s="12"/>
      <c r="AF569" s="5"/>
      <c r="AG569" s="5"/>
      <c r="AH569" s="5"/>
      <c r="AI569" s="5"/>
      <c r="AJ569" s="5"/>
      <c r="AK569" s="5"/>
      <c r="AL569" s="5"/>
      <c r="AM569" s="5"/>
      <c r="AN569" s="20"/>
      <c r="AO569" s="5"/>
      <c r="AP569" s="5"/>
      <c r="AQ569" s="5"/>
      <c r="AR569" s="5"/>
    </row>
    <row r="570">
      <c r="F570" s="12"/>
      <c r="G570" s="12"/>
      <c r="H570" s="12"/>
      <c r="I570" s="12"/>
      <c r="J570" s="12"/>
      <c r="K570" s="12"/>
      <c r="AF570" s="5"/>
      <c r="AG570" s="5"/>
      <c r="AH570" s="5"/>
      <c r="AI570" s="5"/>
      <c r="AJ570" s="5"/>
      <c r="AK570" s="5"/>
      <c r="AL570" s="5"/>
      <c r="AM570" s="5"/>
      <c r="AN570" s="20"/>
      <c r="AO570" s="5"/>
      <c r="AP570" s="5"/>
      <c r="AQ570" s="5"/>
      <c r="AR570" s="5"/>
    </row>
    <row r="571">
      <c r="F571" s="12"/>
      <c r="G571" s="12"/>
      <c r="H571" s="12"/>
      <c r="I571" s="12"/>
      <c r="J571" s="12"/>
      <c r="K571" s="12"/>
      <c r="AF571" s="5"/>
      <c r="AG571" s="5"/>
      <c r="AH571" s="5"/>
      <c r="AI571" s="5"/>
      <c r="AJ571" s="5"/>
      <c r="AK571" s="5"/>
      <c r="AL571" s="5"/>
      <c r="AM571" s="5"/>
      <c r="AN571" s="20"/>
      <c r="AO571" s="5"/>
      <c r="AP571" s="5"/>
      <c r="AQ571" s="5"/>
      <c r="AR571" s="5"/>
    </row>
    <row r="572">
      <c r="F572" s="12"/>
      <c r="G572" s="12"/>
      <c r="H572" s="12"/>
      <c r="I572" s="12"/>
      <c r="J572" s="12"/>
      <c r="K572" s="12"/>
      <c r="AF572" s="5"/>
      <c r="AG572" s="5"/>
      <c r="AH572" s="5"/>
      <c r="AI572" s="5"/>
      <c r="AJ572" s="5"/>
      <c r="AK572" s="5"/>
      <c r="AL572" s="5"/>
      <c r="AM572" s="5"/>
      <c r="AN572" s="20"/>
      <c r="AO572" s="5"/>
      <c r="AP572" s="5"/>
      <c r="AQ572" s="5"/>
      <c r="AR572" s="5"/>
    </row>
    <row r="573">
      <c r="F573" s="12"/>
      <c r="G573" s="12"/>
      <c r="H573" s="12"/>
      <c r="I573" s="12"/>
      <c r="J573" s="12"/>
      <c r="K573" s="12"/>
      <c r="AF573" s="5"/>
      <c r="AG573" s="5"/>
      <c r="AH573" s="5"/>
      <c r="AI573" s="5"/>
      <c r="AJ573" s="5"/>
      <c r="AK573" s="5"/>
      <c r="AL573" s="5"/>
      <c r="AM573" s="5"/>
      <c r="AN573" s="20"/>
      <c r="AO573" s="5"/>
      <c r="AP573" s="5"/>
      <c r="AQ573" s="5"/>
      <c r="AR573" s="5"/>
    </row>
    <row r="574">
      <c r="F574" s="12"/>
      <c r="G574" s="12"/>
      <c r="H574" s="12"/>
      <c r="I574" s="12"/>
      <c r="J574" s="12"/>
      <c r="K574" s="12"/>
      <c r="AF574" s="5"/>
      <c r="AG574" s="5"/>
      <c r="AH574" s="5"/>
      <c r="AI574" s="5"/>
      <c r="AJ574" s="5"/>
      <c r="AK574" s="5"/>
      <c r="AL574" s="5"/>
      <c r="AM574" s="5"/>
      <c r="AN574" s="20"/>
      <c r="AO574" s="5"/>
      <c r="AP574" s="5"/>
      <c r="AQ574" s="5"/>
      <c r="AR574" s="5"/>
    </row>
    <row r="575">
      <c r="F575" s="12"/>
      <c r="G575" s="12"/>
      <c r="H575" s="12"/>
      <c r="I575" s="12"/>
      <c r="J575" s="12"/>
      <c r="K575" s="12"/>
      <c r="AF575" s="5"/>
      <c r="AG575" s="5"/>
      <c r="AH575" s="5"/>
      <c r="AI575" s="5"/>
      <c r="AJ575" s="5"/>
      <c r="AK575" s="5"/>
      <c r="AL575" s="5"/>
      <c r="AM575" s="5"/>
      <c r="AN575" s="20"/>
      <c r="AO575" s="5"/>
      <c r="AP575" s="5"/>
      <c r="AQ575" s="5"/>
      <c r="AR575" s="5"/>
    </row>
    <row r="576">
      <c r="F576" s="12"/>
      <c r="G576" s="12"/>
      <c r="H576" s="12"/>
      <c r="I576" s="12"/>
      <c r="J576" s="12"/>
      <c r="K576" s="12"/>
      <c r="AF576" s="5"/>
      <c r="AG576" s="5"/>
      <c r="AH576" s="5"/>
      <c r="AI576" s="5"/>
      <c r="AJ576" s="5"/>
      <c r="AK576" s="5"/>
      <c r="AL576" s="5"/>
      <c r="AM576" s="5"/>
      <c r="AN576" s="20"/>
      <c r="AO576" s="5"/>
      <c r="AP576" s="5"/>
      <c r="AQ576" s="5"/>
      <c r="AR576" s="5"/>
    </row>
    <row r="577">
      <c r="F577" s="12"/>
      <c r="G577" s="12"/>
      <c r="H577" s="12"/>
      <c r="I577" s="12"/>
      <c r="J577" s="12"/>
      <c r="K577" s="12"/>
      <c r="AF577" s="5"/>
      <c r="AG577" s="5"/>
      <c r="AH577" s="5"/>
      <c r="AI577" s="5"/>
      <c r="AJ577" s="5"/>
      <c r="AK577" s="5"/>
      <c r="AL577" s="5"/>
      <c r="AM577" s="5"/>
      <c r="AN577" s="20"/>
      <c r="AO577" s="5"/>
      <c r="AP577" s="5"/>
      <c r="AQ577" s="5"/>
      <c r="AR577" s="5"/>
    </row>
    <row r="578">
      <c r="F578" s="12"/>
      <c r="G578" s="12"/>
      <c r="H578" s="12"/>
      <c r="I578" s="12"/>
      <c r="J578" s="12"/>
      <c r="K578" s="12"/>
      <c r="AF578" s="5"/>
      <c r="AG578" s="5"/>
      <c r="AH578" s="5"/>
      <c r="AI578" s="5"/>
      <c r="AJ578" s="5"/>
      <c r="AK578" s="5"/>
      <c r="AL578" s="5"/>
      <c r="AM578" s="5"/>
      <c r="AN578" s="20"/>
      <c r="AO578" s="5"/>
      <c r="AP578" s="5"/>
      <c r="AQ578" s="5"/>
      <c r="AR578" s="5"/>
    </row>
    <row r="579">
      <c r="F579" s="12"/>
      <c r="G579" s="12"/>
      <c r="H579" s="12"/>
      <c r="I579" s="12"/>
      <c r="J579" s="12"/>
      <c r="K579" s="12"/>
      <c r="AF579" s="5"/>
      <c r="AG579" s="5"/>
      <c r="AH579" s="5"/>
      <c r="AI579" s="5"/>
      <c r="AJ579" s="5"/>
      <c r="AK579" s="5"/>
      <c r="AL579" s="5"/>
      <c r="AM579" s="5"/>
      <c r="AN579" s="20"/>
      <c r="AO579" s="5"/>
      <c r="AP579" s="5"/>
      <c r="AQ579" s="5"/>
      <c r="AR579" s="5"/>
    </row>
    <row r="580">
      <c r="F580" s="12"/>
      <c r="G580" s="12"/>
      <c r="H580" s="12"/>
      <c r="I580" s="12"/>
      <c r="J580" s="12"/>
      <c r="K580" s="12"/>
      <c r="AF580" s="5"/>
      <c r="AG580" s="5"/>
      <c r="AH580" s="5"/>
      <c r="AI580" s="5"/>
      <c r="AJ580" s="5"/>
      <c r="AK580" s="5"/>
      <c r="AL580" s="5"/>
      <c r="AM580" s="5"/>
      <c r="AN580" s="20"/>
      <c r="AO580" s="5"/>
      <c r="AP580" s="5"/>
      <c r="AQ580" s="5"/>
      <c r="AR580" s="5"/>
    </row>
    <row r="581">
      <c r="F581" s="12"/>
      <c r="G581" s="12"/>
      <c r="H581" s="12"/>
      <c r="I581" s="12"/>
      <c r="J581" s="12"/>
      <c r="K581" s="12"/>
      <c r="AF581" s="5"/>
      <c r="AG581" s="5"/>
      <c r="AH581" s="5"/>
      <c r="AI581" s="5"/>
      <c r="AJ581" s="5"/>
      <c r="AK581" s="5"/>
      <c r="AL581" s="5"/>
      <c r="AM581" s="5"/>
      <c r="AN581" s="20"/>
      <c r="AO581" s="5"/>
      <c r="AP581" s="5"/>
      <c r="AQ581" s="5"/>
      <c r="AR581" s="5"/>
    </row>
    <row r="582">
      <c r="F582" s="12"/>
      <c r="G582" s="12"/>
      <c r="H582" s="12"/>
      <c r="I582" s="12"/>
      <c r="J582" s="12"/>
      <c r="K582" s="12"/>
      <c r="AF582" s="5"/>
      <c r="AG582" s="5"/>
      <c r="AH582" s="5"/>
      <c r="AI582" s="5"/>
      <c r="AJ582" s="5"/>
      <c r="AK582" s="5"/>
      <c r="AL582" s="5"/>
      <c r="AM582" s="5"/>
      <c r="AN582" s="20"/>
      <c r="AO582" s="5"/>
      <c r="AP582" s="5"/>
      <c r="AQ582" s="5"/>
      <c r="AR582" s="5"/>
    </row>
    <row r="583">
      <c r="F583" s="12"/>
      <c r="G583" s="12"/>
      <c r="H583" s="12"/>
      <c r="I583" s="12"/>
      <c r="J583" s="12"/>
      <c r="K583" s="12"/>
      <c r="AF583" s="5"/>
      <c r="AG583" s="5"/>
      <c r="AH583" s="5"/>
      <c r="AI583" s="5"/>
      <c r="AJ583" s="5"/>
      <c r="AK583" s="5"/>
      <c r="AL583" s="5"/>
      <c r="AM583" s="5"/>
      <c r="AN583" s="20"/>
      <c r="AO583" s="5"/>
      <c r="AP583" s="5"/>
      <c r="AQ583" s="5"/>
      <c r="AR583" s="5"/>
    </row>
    <row r="584">
      <c r="F584" s="12"/>
      <c r="G584" s="12"/>
      <c r="H584" s="12"/>
      <c r="I584" s="12"/>
      <c r="J584" s="12"/>
      <c r="K584" s="12"/>
      <c r="AF584" s="5"/>
      <c r="AG584" s="5"/>
      <c r="AH584" s="5"/>
      <c r="AI584" s="5"/>
      <c r="AJ584" s="5"/>
      <c r="AK584" s="5"/>
      <c r="AL584" s="5"/>
      <c r="AM584" s="5"/>
      <c r="AN584" s="20"/>
      <c r="AO584" s="5"/>
      <c r="AP584" s="5"/>
      <c r="AQ584" s="5"/>
      <c r="AR584" s="5"/>
    </row>
    <row r="585">
      <c r="F585" s="12"/>
      <c r="G585" s="12"/>
      <c r="H585" s="12"/>
      <c r="I585" s="12"/>
      <c r="J585" s="12"/>
      <c r="K585" s="12"/>
      <c r="AF585" s="5"/>
      <c r="AG585" s="5"/>
      <c r="AH585" s="5"/>
      <c r="AI585" s="5"/>
      <c r="AJ585" s="5"/>
      <c r="AK585" s="5"/>
      <c r="AL585" s="5"/>
      <c r="AM585" s="5"/>
      <c r="AN585" s="20"/>
      <c r="AO585" s="5"/>
      <c r="AP585" s="5"/>
      <c r="AQ585" s="5"/>
      <c r="AR585" s="5"/>
    </row>
    <row r="586">
      <c r="F586" s="12"/>
      <c r="G586" s="12"/>
      <c r="H586" s="12"/>
      <c r="I586" s="12"/>
      <c r="J586" s="12"/>
      <c r="K586" s="12"/>
      <c r="AF586" s="5"/>
      <c r="AG586" s="5"/>
      <c r="AH586" s="5"/>
      <c r="AI586" s="5"/>
      <c r="AJ586" s="5"/>
      <c r="AK586" s="5"/>
      <c r="AL586" s="5"/>
      <c r="AM586" s="5"/>
      <c r="AN586" s="20"/>
      <c r="AO586" s="5"/>
      <c r="AP586" s="5"/>
      <c r="AQ586" s="5"/>
      <c r="AR586" s="5"/>
    </row>
    <row r="587">
      <c r="F587" s="12"/>
      <c r="G587" s="12"/>
      <c r="H587" s="12"/>
      <c r="I587" s="12"/>
      <c r="J587" s="12"/>
      <c r="K587" s="12"/>
      <c r="AF587" s="5"/>
      <c r="AG587" s="5"/>
      <c r="AH587" s="5"/>
      <c r="AI587" s="5"/>
      <c r="AJ587" s="5"/>
      <c r="AK587" s="5"/>
      <c r="AL587" s="5"/>
      <c r="AM587" s="5"/>
      <c r="AN587" s="20"/>
      <c r="AO587" s="5"/>
      <c r="AP587" s="5"/>
      <c r="AQ587" s="5"/>
      <c r="AR587" s="5"/>
    </row>
    <row r="588">
      <c r="F588" s="12"/>
      <c r="G588" s="12"/>
      <c r="H588" s="12"/>
      <c r="I588" s="12"/>
      <c r="J588" s="12"/>
      <c r="K588" s="12"/>
      <c r="AF588" s="5"/>
      <c r="AG588" s="5"/>
      <c r="AH588" s="5"/>
      <c r="AI588" s="5"/>
      <c r="AJ588" s="5"/>
      <c r="AK588" s="5"/>
      <c r="AL588" s="5"/>
      <c r="AM588" s="5"/>
      <c r="AN588" s="20"/>
      <c r="AO588" s="5"/>
      <c r="AP588" s="5"/>
      <c r="AQ588" s="5"/>
      <c r="AR588" s="5"/>
    </row>
    <row r="589">
      <c r="F589" s="12"/>
      <c r="G589" s="12"/>
      <c r="H589" s="12"/>
      <c r="I589" s="12"/>
      <c r="J589" s="12"/>
      <c r="K589" s="12"/>
      <c r="AF589" s="5"/>
      <c r="AG589" s="5"/>
      <c r="AH589" s="5"/>
      <c r="AI589" s="5"/>
      <c r="AJ589" s="5"/>
      <c r="AK589" s="5"/>
      <c r="AL589" s="5"/>
      <c r="AM589" s="5"/>
      <c r="AN589" s="20"/>
      <c r="AO589" s="5"/>
      <c r="AP589" s="5"/>
      <c r="AQ589" s="5"/>
      <c r="AR589" s="5"/>
    </row>
    <row r="590">
      <c r="F590" s="12"/>
      <c r="G590" s="12"/>
      <c r="H590" s="12"/>
      <c r="I590" s="12"/>
      <c r="J590" s="12"/>
      <c r="K590" s="12"/>
      <c r="AF590" s="5"/>
      <c r="AG590" s="5"/>
      <c r="AH590" s="5"/>
      <c r="AI590" s="5"/>
      <c r="AJ590" s="5"/>
      <c r="AK590" s="5"/>
      <c r="AL590" s="5"/>
      <c r="AM590" s="5"/>
      <c r="AN590" s="20"/>
      <c r="AO590" s="5"/>
      <c r="AP590" s="5"/>
      <c r="AQ590" s="5"/>
      <c r="AR590" s="5"/>
    </row>
    <row r="591">
      <c r="F591" s="12"/>
      <c r="G591" s="12"/>
      <c r="H591" s="12"/>
      <c r="I591" s="12"/>
      <c r="J591" s="12"/>
      <c r="K591" s="12"/>
      <c r="AF591" s="5"/>
      <c r="AG591" s="5"/>
      <c r="AH591" s="5"/>
      <c r="AI591" s="5"/>
      <c r="AJ591" s="5"/>
      <c r="AK591" s="5"/>
      <c r="AL591" s="5"/>
      <c r="AM591" s="5"/>
      <c r="AN591" s="20"/>
      <c r="AO591" s="5"/>
      <c r="AP591" s="5"/>
      <c r="AQ591" s="5"/>
      <c r="AR591" s="5"/>
    </row>
    <row r="592">
      <c r="F592" s="12"/>
      <c r="G592" s="12"/>
      <c r="H592" s="12"/>
      <c r="I592" s="12"/>
      <c r="J592" s="12"/>
      <c r="K592" s="12"/>
      <c r="AF592" s="5"/>
      <c r="AG592" s="5"/>
      <c r="AH592" s="5"/>
      <c r="AI592" s="5"/>
      <c r="AJ592" s="5"/>
      <c r="AK592" s="5"/>
      <c r="AL592" s="5"/>
      <c r="AM592" s="5"/>
      <c r="AN592" s="20"/>
      <c r="AO592" s="5"/>
      <c r="AP592" s="5"/>
      <c r="AQ592" s="5"/>
      <c r="AR592" s="5"/>
    </row>
    <row r="593">
      <c r="F593" s="12"/>
      <c r="G593" s="12"/>
      <c r="H593" s="12"/>
      <c r="I593" s="12"/>
      <c r="J593" s="12"/>
      <c r="K593" s="12"/>
      <c r="AF593" s="5"/>
      <c r="AG593" s="5"/>
      <c r="AH593" s="5"/>
      <c r="AI593" s="5"/>
      <c r="AJ593" s="5"/>
      <c r="AK593" s="5"/>
      <c r="AL593" s="5"/>
      <c r="AM593" s="5"/>
      <c r="AN593" s="20"/>
      <c r="AO593" s="5"/>
      <c r="AP593" s="5"/>
      <c r="AQ593" s="5"/>
      <c r="AR593" s="5"/>
    </row>
    <row r="594">
      <c r="F594" s="12"/>
      <c r="G594" s="12"/>
      <c r="H594" s="12"/>
      <c r="I594" s="12"/>
      <c r="J594" s="12"/>
      <c r="K594" s="12"/>
      <c r="AF594" s="5"/>
      <c r="AG594" s="5"/>
      <c r="AH594" s="5"/>
      <c r="AI594" s="5"/>
      <c r="AJ594" s="5"/>
      <c r="AK594" s="5"/>
      <c r="AL594" s="5"/>
      <c r="AM594" s="5"/>
      <c r="AN594" s="20"/>
      <c r="AO594" s="5"/>
      <c r="AP594" s="5"/>
      <c r="AQ594" s="5"/>
      <c r="AR594" s="5"/>
    </row>
    <row r="595">
      <c r="F595" s="12"/>
      <c r="G595" s="12"/>
      <c r="H595" s="12"/>
      <c r="I595" s="12"/>
      <c r="J595" s="12"/>
      <c r="K595" s="12"/>
      <c r="AF595" s="5"/>
      <c r="AG595" s="5"/>
      <c r="AH595" s="5"/>
      <c r="AI595" s="5"/>
      <c r="AJ595" s="5"/>
      <c r="AK595" s="5"/>
      <c r="AL595" s="5"/>
      <c r="AM595" s="5"/>
      <c r="AN595" s="20"/>
      <c r="AO595" s="5"/>
      <c r="AP595" s="5"/>
      <c r="AQ595" s="5"/>
      <c r="AR595" s="5"/>
    </row>
    <row r="596">
      <c r="F596" s="12"/>
      <c r="G596" s="12"/>
      <c r="H596" s="12"/>
      <c r="I596" s="12"/>
      <c r="J596" s="12"/>
      <c r="K596" s="12"/>
      <c r="AF596" s="5"/>
      <c r="AG596" s="5"/>
      <c r="AH596" s="5"/>
      <c r="AI596" s="5"/>
      <c r="AJ596" s="5"/>
      <c r="AK596" s="5"/>
      <c r="AL596" s="5"/>
      <c r="AM596" s="5"/>
      <c r="AN596" s="20"/>
      <c r="AO596" s="5"/>
      <c r="AP596" s="5"/>
      <c r="AQ596" s="5"/>
      <c r="AR596" s="5"/>
    </row>
    <row r="597">
      <c r="F597" s="12"/>
      <c r="G597" s="12"/>
      <c r="H597" s="12"/>
      <c r="I597" s="12"/>
      <c r="J597" s="12"/>
      <c r="K597" s="12"/>
      <c r="AF597" s="5"/>
      <c r="AG597" s="5"/>
      <c r="AH597" s="5"/>
      <c r="AI597" s="5"/>
      <c r="AJ597" s="5"/>
      <c r="AK597" s="5"/>
      <c r="AL597" s="5"/>
      <c r="AM597" s="5"/>
      <c r="AN597" s="20"/>
      <c r="AO597" s="5"/>
      <c r="AP597" s="5"/>
      <c r="AQ597" s="5"/>
      <c r="AR597" s="5"/>
    </row>
    <row r="598">
      <c r="F598" s="12"/>
      <c r="G598" s="12"/>
      <c r="H598" s="12"/>
      <c r="I598" s="12"/>
      <c r="J598" s="12"/>
      <c r="K598" s="12"/>
      <c r="AF598" s="5"/>
      <c r="AG598" s="5"/>
      <c r="AH598" s="5"/>
      <c r="AI598" s="5"/>
      <c r="AJ598" s="5"/>
      <c r="AK598" s="5"/>
      <c r="AL598" s="5"/>
      <c r="AM598" s="5"/>
      <c r="AN598" s="20"/>
      <c r="AO598" s="5"/>
      <c r="AP598" s="5"/>
      <c r="AQ598" s="5"/>
      <c r="AR598" s="5"/>
    </row>
    <row r="599">
      <c r="F599" s="12"/>
      <c r="G599" s="12"/>
      <c r="H599" s="12"/>
      <c r="I599" s="12"/>
      <c r="J599" s="12"/>
      <c r="K599" s="12"/>
      <c r="AF599" s="5"/>
      <c r="AG599" s="5"/>
      <c r="AH599" s="5"/>
      <c r="AI599" s="5"/>
      <c r="AJ599" s="5"/>
      <c r="AK599" s="5"/>
      <c r="AL599" s="5"/>
      <c r="AM599" s="5"/>
      <c r="AN599" s="20"/>
      <c r="AO599" s="5"/>
      <c r="AP599" s="5"/>
      <c r="AQ599" s="5"/>
      <c r="AR599" s="5"/>
    </row>
    <row r="600">
      <c r="F600" s="12"/>
      <c r="G600" s="12"/>
      <c r="H600" s="12"/>
      <c r="I600" s="12"/>
      <c r="J600" s="12"/>
      <c r="K600" s="12"/>
      <c r="AF600" s="5"/>
      <c r="AG600" s="5"/>
      <c r="AH600" s="5"/>
      <c r="AI600" s="5"/>
      <c r="AJ600" s="5"/>
      <c r="AK600" s="5"/>
      <c r="AL600" s="5"/>
      <c r="AM600" s="5"/>
      <c r="AN600" s="20"/>
      <c r="AO600" s="5"/>
      <c r="AP600" s="5"/>
      <c r="AQ600" s="5"/>
      <c r="AR600" s="5"/>
    </row>
    <row r="601">
      <c r="F601" s="12"/>
      <c r="G601" s="12"/>
      <c r="H601" s="12"/>
      <c r="I601" s="12"/>
      <c r="J601" s="12"/>
      <c r="K601" s="12"/>
      <c r="AF601" s="5"/>
      <c r="AG601" s="5"/>
      <c r="AH601" s="5"/>
      <c r="AI601" s="5"/>
      <c r="AJ601" s="5"/>
      <c r="AK601" s="5"/>
      <c r="AL601" s="5"/>
      <c r="AM601" s="5"/>
      <c r="AN601" s="20"/>
      <c r="AO601" s="5"/>
      <c r="AP601" s="5"/>
      <c r="AQ601" s="5"/>
      <c r="AR601" s="5"/>
    </row>
    <row r="602">
      <c r="F602" s="12"/>
      <c r="G602" s="12"/>
      <c r="H602" s="12"/>
      <c r="I602" s="12"/>
      <c r="J602" s="12"/>
      <c r="K602" s="12"/>
      <c r="AF602" s="5"/>
      <c r="AG602" s="5"/>
      <c r="AH602" s="5"/>
      <c r="AI602" s="5"/>
      <c r="AJ602" s="5"/>
      <c r="AK602" s="5"/>
      <c r="AL602" s="5"/>
      <c r="AM602" s="5"/>
      <c r="AN602" s="20"/>
      <c r="AO602" s="5"/>
      <c r="AP602" s="5"/>
      <c r="AQ602" s="5"/>
      <c r="AR602" s="5"/>
    </row>
    <row r="603">
      <c r="F603" s="12"/>
      <c r="G603" s="12"/>
      <c r="H603" s="12"/>
      <c r="I603" s="12"/>
      <c r="J603" s="12"/>
      <c r="K603" s="12"/>
      <c r="AF603" s="5"/>
      <c r="AG603" s="5"/>
      <c r="AH603" s="5"/>
      <c r="AI603" s="5"/>
      <c r="AJ603" s="5"/>
      <c r="AK603" s="5"/>
      <c r="AL603" s="5"/>
      <c r="AM603" s="5"/>
      <c r="AN603" s="20"/>
      <c r="AO603" s="5"/>
      <c r="AP603" s="5"/>
      <c r="AQ603" s="5"/>
      <c r="AR603" s="5"/>
    </row>
    <row r="604">
      <c r="F604" s="12"/>
      <c r="G604" s="12"/>
      <c r="H604" s="12"/>
      <c r="I604" s="12"/>
      <c r="J604" s="12"/>
      <c r="K604" s="12"/>
      <c r="AF604" s="5"/>
      <c r="AG604" s="5"/>
      <c r="AH604" s="5"/>
      <c r="AI604" s="5"/>
      <c r="AJ604" s="5"/>
      <c r="AK604" s="5"/>
      <c r="AL604" s="5"/>
      <c r="AM604" s="5"/>
      <c r="AN604" s="20"/>
      <c r="AO604" s="5"/>
      <c r="AP604" s="5"/>
      <c r="AQ604" s="5"/>
      <c r="AR604" s="5"/>
    </row>
    <row r="605">
      <c r="F605" s="12"/>
      <c r="G605" s="12"/>
      <c r="H605" s="12"/>
      <c r="I605" s="12"/>
      <c r="J605" s="12"/>
      <c r="K605" s="12"/>
      <c r="AF605" s="5"/>
      <c r="AG605" s="5"/>
      <c r="AH605" s="5"/>
      <c r="AI605" s="5"/>
      <c r="AJ605" s="5"/>
      <c r="AK605" s="5"/>
      <c r="AL605" s="5"/>
      <c r="AM605" s="5"/>
      <c r="AN605" s="20"/>
      <c r="AO605" s="5"/>
      <c r="AP605" s="5"/>
      <c r="AQ605" s="5"/>
      <c r="AR605" s="5"/>
    </row>
    <row r="606">
      <c r="F606" s="12"/>
      <c r="G606" s="12"/>
      <c r="H606" s="12"/>
      <c r="I606" s="12"/>
      <c r="J606" s="12"/>
      <c r="K606" s="12"/>
      <c r="AF606" s="5"/>
      <c r="AG606" s="5"/>
      <c r="AH606" s="5"/>
      <c r="AI606" s="5"/>
      <c r="AJ606" s="5"/>
      <c r="AK606" s="5"/>
      <c r="AL606" s="5"/>
      <c r="AM606" s="5"/>
      <c r="AN606" s="20"/>
      <c r="AO606" s="5"/>
      <c r="AP606" s="5"/>
      <c r="AQ606" s="5"/>
      <c r="AR606" s="5"/>
    </row>
    <row r="607">
      <c r="F607" s="12"/>
      <c r="G607" s="12"/>
      <c r="H607" s="12"/>
      <c r="I607" s="12"/>
      <c r="J607" s="12"/>
      <c r="K607" s="12"/>
      <c r="AF607" s="5"/>
      <c r="AG607" s="5"/>
      <c r="AH607" s="5"/>
      <c r="AI607" s="5"/>
      <c r="AJ607" s="5"/>
      <c r="AK607" s="5"/>
      <c r="AL607" s="5"/>
      <c r="AM607" s="5"/>
      <c r="AN607" s="20"/>
      <c r="AO607" s="5"/>
      <c r="AP607" s="5"/>
      <c r="AQ607" s="5"/>
      <c r="AR607" s="5"/>
    </row>
    <row r="608">
      <c r="F608" s="12"/>
      <c r="G608" s="12"/>
      <c r="H608" s="12"/>
      <c r="I608" s="12"/>
      <c r="J608" s="12"/>
      <c r="K608" s="12"/>
      <c r="AF608" s="5"/>
      <c r="AG608" s="5"/>
      <c r="AH608" s="5"/>
      <c r="AI608" s="5"/>
      <c r="AJ608" s="5"/>
      <c r="AK608" s="5"/>
      <c r="AL608" s="5"/>
      <c r="AM608" s="5"/>
      <c r="AN608" s="20"/>
      <c r="AO608" s="5"/>
      <c r="AP608" s="5"/>
      <c r="AQ608" s="5"/>
      <c r="AR608" s="5"/>
    </row>
    <row r="609">
      <c r="F609" s="12"/>
      <c r="G609" s="12"/>
      <c r="H609" s="12"/>
      <c r="I609" s="12"/>
      <c r="J609" s="12"/>
      <c r="K609" s="12"/>
      <c r="AF609" s="5"/>
      <c r="AG609" s="5"/>
      <c r="AH609" s="5"/>
      <c r="AI609" s="5"/>
      <c r="AJ609" s="5"/>
      <c r="AK609" s="5"/>
      <c r="AL609" s="5"/>
      <c r="AM609" s="5"/>
      <c r="AN609" s="20"/>
      <c r="AO609" s="5"/>
      <c r="AP609" s="5"/>
      <c r="AQ609" s="5"/>
      <c r="AR609" s="5"/>
    </row>
    <row r="610">
      <c r="F610" s="12"/>
      <c r="G610" s="12"/>
      <c r="H610" s="12"/>
      <c r="I610" s="12"/>
      <c r="J610" s="12"/>
      <c r="K610" s="12"/>
      <c r="AF610" s="5"/>
      <c r="AG610" s="5"/>
      <c r="AH610" s="5"/>
      <c r="AI610" s="5"/>
      <c r="AJ610" s="5"/>
      <c r="AK610" s="5"/>
      <c r="AL610" s="5"/>
      <c r="AM610" s="5"/>
      <c r="AN610" s="20"/>
      <c r="AO610" s="5"/>
      <c r="AP610" s="5"/>
      <c r="AQ610" s="5"/>
      <c r="AR610" s="5"/>
    </row>
    <row r="611">
      <c r="F611" s="12"/>
      <c r="G611" s="12"/>
      <c r="H611" s="12"/>
      <c r="I611" s="12"/>
      <c r="J611" s="12"/>
      <c r="K611" s="12"/>
      <c r="AF611" s="5"/>
      <c r="AG611" s="5"/>
      <c r="AH611" s="5"/>
      <c r="AI611" s="5"/>
      <c r="AJ611" s="5"/>
      <c r="AK611" s="5"/>
      <c r="AL611" s="5"/>
      <c r="AM611" s="5"/>
      <c r="AN611" s="20"/>
      <c r="AO611" s="5"/>
      <c r="AP611" s="5"/>
      <c r="AQ611" s="5"/>
      <c r="AR611" s="5"/>
    </row>
    <row r="612">
      <c r="F612" s="12"/>
      <c r="G612" s="12"/>
      <c r="H612" s="12"/>
      <c r="I612" s="12"/>
      <c r="J612" s="12"/>
      <c r="K612" s="12"/>
      <c r="AF612" s="5"/>
      <c r="AG612" s="5"/>
      <c r="AH612" s="5"/>
      <c r="AI612" s="5"/>
      <c r="AJ612" s="5"/>
      <c r="AK612" s="5"/>
      <c r="AL612" s="5"/>
      <c r="AM612" s="5"/>
      <c r="AN612" s="20"/>
      <c r="AO612" s="5"/>
      <c r="AP612" s="5"/>
      <c r="AQ612" s="5"/>
      <c r="AR612" s="5"/>
    </row>
    <row r="613">
      <c r="F613" s="12"/>
      <c r="G613" s="12"/>
      <c r="H613" s="12"/>
      <c r="I613" s="12"/>
      <c r="J613" s="12"/>
      <c r="K613" s="12"/>
      <c r="AF613" s="5"/>
      <c r="AG613" s="5"/>
      <c r="AH613" s="5"/>
      <c r="AI613" s="5"/>
      <c r="AJ613" s="5"/>
      <c r="AK613" s="5"/>
      <c r="AL613" s="5"/>
      <c r="AM613" s="5"/>
      <c r="AN613" s="20"/>
      <c r="AO613" s="5"/>
      <c r="AP613" s="5"/>
      <c r="AQ613" s="5"/>
      <c r="AR613" s="5"/>
    </row>
    <row r="614">
      <c r="F614" s="12"/>
      <c r="G614" s="12"/>
      <c r="H614" s="12"/>
      <c r="I614" s="12"/>
      <c r="J614" s="12"/>
      <c r="K614" s="12"/>
      <c r="AF614" s="5"/>
      <c r="AG614" s="5"/>
      <c r="AH614" s="5"/>
      <c r="AI614" s="5"/>
      <c r="AJ614" s="5"/>
      <c r="AK614" s="5"/>
      <c r="AL614" s="5"/>
      <c r="AM614" s="5"/>
      <c r="AN614" s="20"/>
      <c r="AO614" s="5"/>
      <c r="AP614" s="5"/>
      <c r="AQ614" s="5"/>
      <c r="AR614" s="5"/>
    </row>
    <row r="615">
      <c r="F615" s="12"/>
      <c r="G615" s="12"/>
      <c r="H615" s="12"/>
      <c r="I615" s="12"/>
      <c r="J615" s="12"/>
      <c r="K615" s="12"/>
      <c r="AF615" s="5"/>
      <c r="AG615" s="5"/>
      <c r="AH615" s="5"/>
      <c r="AI615" s="5"/>
      <c r="AJ615" s="5"/>
      <c r="AK615" s="5"/>
      <c r="AL615" s="5"/>
      <c r="AM615" s="5"/>
      <c r="AN615" s="20"/>
      <c r="AO615" s="5"/>
      <c r="AP615" s="5"/>
      <c r="AQ615" s="5"/>
      <c r="AR615" s="5"/>
    </row>
    <row r="616">
      <c r="F616" s="12"/>
      <c r="G616" s="12"/>
      <c r="H616" s="12"/>
      <c r="I616" s="12"/>
      <c r="J616" s="12"/>
      <c r="K616" s="12"/>
      <c r="AF616" s="5"/>
      <c r="AG616" s="5"/>
      <c r="AH616" s="5"/>
      <c r="AI616" s="5"/>
      <c r="AJ616" s="5"/>
      <c r="AK616" s="5"/>
      <c r="AL616" s="5"/>
      <c r="AM616" s="5"/>
      <c r="AN616" s="20"/>
      <c r="AO616" s="5"/>
      <c r="AP616" s="5"/>
      <c r="AQ616" s="5"/>
      <c r="AR616" s="5"/>
    </row>
    <row r="617">
      <c r="F617" s="12"/>
      <c r="G617" s="12"/>
      <c r="H617" s="12"/>
      <c r="I617" s="12"/>
      <c r="J617" s="12"/>
      <c r="K617" s="12"/>
      <c r="AF617" s="5"/>
      <c r="AG617" s="5"/>
      <c r="AH617" s="5"/>
      <c r="AI617" s="5"/>
      <c r="AJ617" s="5"/>
      <c r="AK617" s="5"/>
      <c r="AL617" s="5"/>
      <c r="AM617" s="5"/>
      <c r="AN617" s="20"/>
      <c r="AO617" s="5"/>
      <c r="AP617" s="5"/>
      <c r="AQ617" s="5"/>
      <c r="AR617" s="5"/>
    </row>
    <row r="618">
      <c r="F618" s="12"/>
      <c r="G618" s="12"/>
      <c r="H618" s="12"/>
      <c r="I618" s="12"/>
      <c r="J618" s="12"/>
      <c r="K618" s="12"/>
      <c r="AF618" s="5"/>
      <c r="AG618" s="5"/>
      <c r="AH618" s="5"/>
      <c r="AI618" s="5"/>
      <c r="AJ618" s="5"/>
      <c r="AK618" s="5"/>
      <c r="AL618" s="5"/>
      <c r="AM618" s="5"/>
      <c r="AN618" s="20"/>
      <c r="AO618" s="5"/>
      <c r="AP618" s="5"/>
      <c r="AQ618" s="5"/>
      <c r="AR618" s="5"/>
    </row>
    <row r="619">
      <c r="F619" s="12"/>
      <c r="G619" s="12"/>
      <c r="H619" s="12"/>
      <c r="I619" s="12"/>
      <c r="J619" s="12"/>
      <c r="K619" s="12"/>
      <c r="AF619" s="5"/>
      <c r="AG619" s="5"/>
      <c r="AH619" s="5"/>
      <c r="AI619" s="5"/>
      <c r="AJ619" s="5"/>
      <c r="AK619" s="5"/>
      <c r="AL619" s="5"/>
      <c r="AM619" s="5"/>
      <c r="AN619" s="20"/>
      <c r="AO619" s="5"/>
      <c r="AP619" s="5"/>
      <c r="AQ619" s="5"/>
      <c r="AR619" s="5"/>
    </row>
    <row r="620">
      <c r="F620" s="12"/>
      <c r="G620" s="12"/>
      <c r="H620" s="12"/>
      <c r="I620" s="12"/>
      <c r="J620" s="12"/>
      <c r="K620" s="12"/>
      <c r="AF620" s="5"/>
      <c r="AG620" s="5"/>
      <c r="AH620" s="5"/>
      <c r="AI620" s="5"/>
      <c r="AJ620" s="5"/>
      <c r="AK620" s="5"/>
      <c r="AL620" s="5"/>
      <c r="AM620" s="5"/>
      <c r="AN620" s="20"/>
      <c r="AO620" s="5"/>
      <c r="AP620" s="5"/>
      <c r="AQ620" s="5"/>
      <c r="AR620" s="5"/>
    </row>
    <row r="621">
      <c r="F621" s="12"/>
      <c r="G621" s="12"/>
      <c r="H621" s="12"/>
      <c r="I621" s="12"/>
      <c r="J621" s="12"/>
      <c r="K621" s="12"/>
      <c r="AF621" s="5"/>
      <c r="AG621" s="5"/>
      <c r="AH621" s="5"/>
      <c r="AI621" s="5"/>
      <c r="AJ621" s="5"/>
      <c r="AK621" s="5"/>
      <c r="AL621" s="5"/>
      <c r="AM621" s="5"/>
      <c r="AN621" s="20"/>
      <c r="AO621" s="5"/>
      <c r="AP621" s="5"/>
      <c r="AQ621" s="5"/>
      <c r="AR621" s="5"/>
    </row>
    <row r="622">
      <c r="F622" s="12"/>
      <c r="G622" s="12"/>
      <c r="H622" s="12"/>
      <c r="I622" s="12"/>
      <c r="J622" s="12"/>
      <c r="K622" s="12"/>
      <c r="AF622" s="5"/>
      <c r="AG622" s="5"/>
      <c r="AH622" s="5"/>
      <c r="AI622" s="5"/>
      <c r="AJ622" s="5"/>
      <c r="AK622" s="5"/>
      <c r="AL622" s="5"/>
      <c r="AM622" s="5"/>
      <c r="AN622" s="20"/>
      <c r="AO622" s="5"/>
      <c r="AP622" s="5"/>
      <c r="AQ622" s="5"/>
      <c r="AR622" s="5"/>
    </row>
    <row r="623">
      <c r="F623" s="12"/>
      <c r="G623" s="12"/>
      <c r="H623" s="12"/>
      <c r="I623" s="12"/>
      <c r="J623" s="12"/>
      <c r="K623" s="12"/>
      <c r="AF623" s="5"/>
      <c r="AG623" s="5"/>
      <c r="AH623" s="5"/>
      <c r="AI623" s="5"/>
      <c r="AJ623" s="5"/>
      <c r="AK623" s="5"/>
      <c r="AL623" s="5"/>
      <c r="AM623" s="5"/>
      <c r="AN623" s="20"/>
      <c r="AO623" s="5"/>
      <c r="AP623" s="5"/>
      <c r="AQ623" s="5"/>
      <c r="AR623" s="5"/>
    </row>
    <row r="624">
      <c r="F624" s="12"/>
      <c r="G624" s="12"/>
      <c r="H624" s="12"/>
      <c r="I624" s="12"/>
      <c r="J624" s="12"/>
      <c r="K624" s="12"/>
      <c r="AF624" s="5"/>
      <c r="AG624" s="5"/>
      <c r="AH624" s="5"/>
      <c r="AI624" s="5"/>
      <c r="AJ624" s="5"/>
      <c r="AK624" s="5"/>
      <c r="AL624" s="5"/>
      <c r="AM624" s="5"/>
      <c r="AN624" s="20"/>
      <c r="AO624" s="5"/>
      <c r="AP624" s="5"/>
      <c r="AQ624" s="5"/>
      <c r="AR624" s="5"/>
    </row>
    <row r="625">
      <c r="F625" s="12"/>
      <c r="G625" s="12"/>
      <c r="H625" s="12"/>
      <c r="I625" s="12"/>
      <c r="J625" s="12"/>
      <c r="K625" s="12"/>
      <c r="AF625" s="5"/>
      <c r="AG625" s="5"/>
      <c r="AH625" s="5"/>
      <c r="AI625" s="5"/>
      <c r="AJ625" s="5"/>
      <c r="AK625" s="5"/>
      <c r="AL625" s="5"/>
      <c r="AM625" s="5"/>
      <c r="AN625" s="20"/>
      <c r="AO625" s="5"/>
      <c r="AP625" s="5"/>
      <c r="AQ625" s="5"/>
      <c r="AR625" s="5"/>
    </row>
    <row r="626">
      <c r="F626" s="12"/>
      <c r="G626" s="12"/>
      <c r="H626" s="12"/>
      <c r="I626" s="12"/>
      <c r="J626" s="12"/>
      <c r="K626" s="12"/>
      <c r="AF626" s="5"/>
      <c r="AG626" s="5"/>
      <c r="AH626" s="5"/>
      <c r="AI626" s="5"/>
      <c r="AJ626" s="5"/>
      <c r="AK626" s="5"/>
      <c r="AL626" s="5"/>
      <c r="AM626" s="5"/>
      <c r="AN626" s="20"/>
      <c r="AO626" s="5"/>
      <c r="AP626" s="5"/>
      <c r="AQ626" s="5"/>
      <c r="AR626" s="5"/>
    </row>
    <row r="627">
      <c r="F627" s="12"/>
      <c r="G627" s="12"/>
      <c r="H627" s="12"/>
      <c r="I627" s="12"/>
      <c r="J627" s="12"/>
      <c r="K627" s="12"/>
      <c r="AF627" s="5"/>
      <c r="AG627" s="5"/>
      <c r="AH627" s="5"/>
      <c r="AI627" s="5"/>
      <c r="AJ627" s="5"/>
      <c r="AK627" s="5"/>
      <c r="AL627" s="5"/>
      <c r="AM627" s="5"/>
      <c r="AN627" s="20"/>
      <c r="AO627" s="5"/>
      <c r="AP627" s="5"/>
      <c r="AQ627" s="5"/>
      <c r="AR627" s="5"/>
    </row>
    <row r="628">
      <c r="F628" s="12"/>
      <c r="G628" s="12"/>
      <c r="H628" s="12"/>
      <c r="I628" s="12"/>
      <c r="J628" s="12"/>
      <c r="K628" s="12"/>
      <c r="AF628" s="5"/>
      <c r="AG628" s="5"/>
      <c r="AH628" s="5"/>
      <c r="AI628" s="5"/>
      <c r="AJ628" s="5"/>
      <c r="AK628" s="5"/>
      <c r="AL628" s="5"/>
      <c r="AM628" s="5"/>
      <c r="AN628" s="20"/>
      <c r="AO628" s="5"/>
      <c r="AP628" s="5"/>
      <c r="AQ628" s="5"/>
      <c r="AR628" s="5"/>
    </row>
    <row r="629">
      <c r="F629" s="12"/>
      <c r="G629" s="12"/>
      <c r="H629" s="12"/>
      <c r="I629" s="12"/>
      <c r="J629" s="12"/>
      <c r="K629" s="12"/>
      <c r="AF629" s="5"/>
      <c r="AG629" s="5"/>
      <c r="AH629" s="5"/>
      <c r="AI629" s="5"/>
      <c r="AJ629" s="5"/>
      <c r="AK629" s="5"/>
      <c r="AL629" s="5"/>
      <c r="AM629" s="5"/>
      <c r="AN629" s="20"/>
      <c r="AO629" s="5"/>
      <c r="AP629" s="5"/>
      <c r="AQ629" s="5"/>
      <c r="AR629" s="5"/>
    </row>
    <row r="630">
      <c r="F630" s="12"/>
      <c r="G630" s="12"/>
      <c r="H630" s="12"/>
      <c r="I630" s="12"/>
      <c r="J630" s="12"/>
      <c r="K630" s="12"/>
      <c r="AF630" s="5"/>
      <c r="AG630" s="5"/>
      <c r="AH630" s="5"/>
      <c r="AI630" s="5"/>
      <c r="AJ630" s="5"/>
      <c r="AK630" s="5"/>
      <c r="AL630" s="5"/>
      <c r="AM630" s="5"/>
      <c r="AN630" s="20"/>
      <c r="AO630" s="5"/>
      <c r="AP630" s="5"/>
      <c r="AQ630" s="5"/>
      <c r="AR630" s="5"/>
    </row>
    <row r="631">
      <c r="F631" s="12"/>
      <c r="G631" s="12"/>
      <c r="H631" s="12"/>
      <c r="I631" s="12"/>
      <c r="J631" s="12"/>
      <c r="K631" s="12"/>
      <c r="AF631" s="5"/>
      <c r="AG631" s="5"/>
      <c r="AH631" s="5"/>
      <c r="AI631" s="5"/>
      <c r="AJ631" s="5"/>
      <c r="AK631" s="5"/>
      <c r="AL631" s="5"/>
      <c r="AM631" s="5"/>
      <c r="AN631" s="20"/>
      <c r="AO631" s="5"/>
      <c r="AP631" s="5"/>
      <c r="AQ631" s="5"/>
      <c r="AR631" s="5"/>
    </row>
    <row r="632">
      <c r="F632" s="12"/>
      <c r="G632" s="12"/>
      <c r="H632" s="12"/>
      <c r="I632" s="12"/>
      <c r="J632" s="12"/>
      <c r="K632" s="12"/>
      <c r="AF632" s="5"/>
      <c r="AG632" s="5"/>
      <c r="AH632" s="5"/>
      <c r="AI632" s="5"/>
      <c r="AJ632" s="5"/>
      <c r="AK632" s="5"/>
      <c r="AL632" s="5"/>
      <c r="AM632" s="5"/>
      <c r="AN632" s="20"/>
      <c r="AO632" s="5"/>
      <c r="AP632" s="5"/>
      <c r="AQ632" s="5"/>
      <c r="AR632" s="5"/>
    </row>
    <row r="633">
      <c r="F633" s="12"/>
      <c r="G633" s="12"/>
      <c r="H633" s="12"/>
      <c r="I633" s="12"/>
      <c r="J633" s="12"/>
      <c r="K633" s="12"/>
      <c r="AF633" s="5"/>
      <c r="AG633" s="5"/>
      <c r="AH633" s="5"/>
      <c r="AI633" s="5"/>
      <c r="AJ633" s="5"/>
      <c r="AK633" s="5"/>
      <c r="AL633" s="5"/>
      <c r="AM633" s="5"/>
      <c r="AN633" s="20"/>
      <c r="AO633" s="5"/>
      <c r="AP633" s="5"/>
      <c r="AQ633" s="5"/>
      <c r="AR633" s="5"/>
    </row>
    <row r="634">
      <c r="F634" s="12"/>
      <c r="G634" s="12"/>
      <c r="H634" s="12"/>
      <c r="I634" s="12"/>
      <c r="J634" s="12"/>
      <c r="K634" s="12"/>
      <c r="AF634" s="5"/>
      <c r="AG634" s="5"/>
      <c r="AH634" s="5"/>
      <c r="AI634" s="5"/>
      <c r="AJ634" s="5"/>
      <c r="AK634" s="5"/>
      <c r="AL634" s="5"/>
      <c r="AM634" s="5"/>
      <c r="AN634" s="20"/>
      <c r="AO634" s="5"/>
      <c r="AP634" s="5"/>
      <c r="AQ634" s="5"/>
      <c r="AR634" s="5"/>
    </row>
    <row r="635">
      <c r="F635" s="12"/>
      <c r="G635" s="12"/>
      <c r="H635" s="12"/>
      <c r="I635" s="12"/>
      <c r="J635" s="12"/>
      <c r="K635" s="12"/>
      <c r="AF635" s="5"/>
      <c r="AG635" s="5"/>
      <c r="AH635" s="5"/>
      <c r="AI635" s="5"/>
      <c r="AJ635" s="5"/>
      <c r="AK635" s="5"/>
      <c r="AL635" s="5"/>
      <c r="AM635" s="5"/>
      <c r="AN635" s="20"/>
      <c r="AO635" s="5"/>
      <c r="AP635" s="5"/>
      <c r="AQ635" s="5"/>
      <c r="AR635" s="5"/>
    </row>
    <row r="636">
      <c r="F636" s="12"/>
      <c r="G636" s="12"/>
      <c r="H636" s="12"/>
      <c r="I636" s="12"/>
      <c r="J636" s="12"/>
      <c r="K636" s="12"/>
      <c r="AF636" s="5"/>
      <c r="AG636" s="5"/>
      <c r="AH636" s="5"/>
      <c r="AI636" s="5"/>
      <c r="AJ636" s="5"/>
      <c r="AK636" s="5"/>
      <c r="AL636" s="5"/>
      <c r="AM636" s="5"/>
      <c r="AN636" s="20"/>
      <c r="AO636" s="5"/>
      <c r="AP636" s="5"/>
      <c r="AQ636" s="5"/>
      <c r="AR636" s="5"/>
    </row>
    <row r="637">
      <c r="F637" s="12"/>
      <c r="G637" s="12"/>
      <c r="H637" s="12"/>
      <c r="I637" s="12"/>
      <c r="J637" s="12"/>
      <c r="K637" s="12"/>
      <c r="AF637" s="5"/>
      <c r="AG637" s="5"/>
      <c r="AH637" s="5"/>
      <c r="AI637" s="5"/>
      <c r="AJ637" s="5"/>
      <c r="AK637" s="5"/>
      <c r="AL637" s="5"/>
      <c r="AM637" s="5"/>
      <c r="AN637" s="20"/>
      <c r="AO637" s="5"/>
      <c r="AP637" s="5"/>
      <c r="AQ637" s="5"/>
      <c r="AR637" s="5"/>
    </row>
    <row r="638">
      <c r="F638" s="12"/>
      <c r="G638" s="12"/>
      <c r="H638" s="12"/>
      <c r="I638" s="12"/>
      <c r="J638" s="12"/>
      <c r="K638" s="12"/>
      <c r="AF638" s="5"/>
      <c r="AG638" s="5"/>
      <c r="AH638" s="5"/>
      <c r="AI638" s="5"/>
      <c r="AJ638" s="5"/>
      <c r="AK638" s="5"/>
      <c r="AL638" s="5"/>
      <c r="AM638" s="5"/>
      <c r="AN638" s="20"/>
      <c r="AO638" s="5"/>
      <c r="AP638" s="5"/>
      <c r="AQ638" s="5"/>
      <c r="AR638" s="5"/>
    </row>
    <row r="639">
      <c r="F639" s="12"/>
      <c r="G639" s="12"/>
      <c r="H639" s="12"/>
      <c r="I639" s="12"/>
      <c r="J639" s="12"/>
      <c r="K639" s="12"/>
      <c r="AF639" s="5"/>
      <c r="AG639" s="5"/>
      <c r="AH639" s="5"/>
      <c r="AI639" s="5"/>
      <c r="AJ639" s="5"/>
      <c r="AK639" s="5"/>
      <c r="AL639" s="5"/>
      <c r="AM639" s="5"/>
      <c r="AN639" s="20"/>
      <c r="AO639" s="5"/>
      <c r="AP639" s="5"/>
      <c r="AQ639" s="5"/>
      <c r="AR639" s="5"/>
    </row>
    <row r="640">
      <c r="F640" s="12"/>
      <c r="G640" s="12"/>
      <c r="H640" s="12"/>
      <c r="I640" s="12"/>
      <c r="J640" s="12"/>
      <c r="K640" s="12"/>
      <c r="AF640" s="5"/>
      <c r="AG640" s="5"/>
      <c r="AH640" s="5"/>
      <c r="AI640" s="5"/>
      <c r="AJ640" s="5"/>
      <c r="AK640" s="5"/>
      <c r="AL640" s="5"/>
      <c r="AM640" s="5"/>
      <c r="AN640" s="20"/>
      <c r="AO640" s="5"/>
      <c r="AP640" s="5"/>
      <c r="AQ640" s="5"/>
      <c r="AR640" s="5"/>
    </row>
    <row r="641">
      <c r="F641" s="12"/>
      <c r="G641" s="12"/>
      <c r="H641" s="12"/>
      <c r="I641" s="12"/>
      <c r="J641" s="12"/>
      <c r="K641" s="12"/>
      <c r="AF641" s="5"/>
      <c r="AG641" s="5"/>
      <c r="AH641" s="5"/>
      <c r="AI641" s="5"/>
      <c r="AJ641" s="5"/>
      <c r="AK641" s="5"/>
      <c r="AL641" s="5"/>
      <c r="AM641" s="5"/>
      <c r="AN641" s="20"/>
      <c r="AO641" s="5"/>
      <c r="AP641" s="5"/>
      <c r="AQ641" s="5"/>
      <c r="AR641" s="5"/>
    </row>
    <row r="642">
      <c r="F642" s="12"/>
      <c r="G642" s="12"/>
      <c r="H642" s="12"/>
      <c r="I642" s="12"/>
      <c r="J642" s="12"/>
      <c r="K642" s="12"/>
      <c r="AF642" s="5"/>
      <c r="AG642" s="5"/>
      <c r="AH642" s="5"/>
      <c r="AI642" s="5"/>
      <c r="AJ642" s="5"/>
      <c r="AK642" s="5"/>
      <c r="AL642" s="5"/>
      <c r="AM642" s="5"/>
      <c r="AN642" s="20"/>
      <c r="AO642" s="5"/>
      <c r="AP642" s="5"/>
      <c r="AQ642" s="5"/>
      <c r="AR642" s="5"/>
    </row>
    <row r="643">
      <c r="F643" s="12"/>
      <c r="G643" s="12"/>
      <c r="H643" s="12"/>
      <c r="I643" s="12"/>
      <c r="J643" s="12"/>
      <c r="K643" s="12"/>
      <c r="AF643" s="5"/>
      <c r="AG643" s="5"/>
      <c r="AH643" s="5"/>
      <c r="AI643" s="5"/>
      <c r="AJ643" s="5"/>
      <c r="AK643" s="5"/>
      <c r="AL643" s="5"/>
      <c r="AM643" s="5"/>
      <c r="AN643" s="20"/>
      <c r="AO643" s="5"/>
      <c r="AP643" s="5"/>
      <c r="AQ643" s="5"/>
      <c r="AR643" s="5"/>
    </row>
    <row r="644">
      <c r="F644" s="12"/>
      <c r="G644" s="12"/>
      <c r="H644" s="12"/>
      <c r="I644" s="12"/>
      <c r="J644" s="12"/>
      <c r="K644" s="12"/>
      <c r="AF644" s="5"/>
      <c r="AG644" s="5"/>
      <c r="AH644" s="5"/>
      <c r="AI644" s="5"/>
      <c r="AJ644" s="5"/>
      <c r="AK644" s="5"/>
      <c r="AL644" s="5"/>
      <c r="AM644" s="5"/>
      <c r="AN644" s="20"/>
      <c r="AO644" s="5"/>
      <c r="AP644" s="5"/>
      <c r="AQ644" s="5"/>
      <c r="AR644" s="5"/>
    </row>
    <row r="645">
      <c r="F645" s="12"/>
      <c r="G645" s="12"/>
      <c r="H645" s="12"/>
      <c r="I645" s="12"/>
      <c r="J645" s="12"/>
      <c r="K645" s="12"/>
      <c r="AF645" s="5"/>
      <c r="AG645" s="5"/>
      <c r="AH645" s="5"/>
      <c r="AI645" s="5"/>
      <c r="AJ645" s="5"/>
      <c r="AK645" s="5"/>
      <c r="AL645" s="5"/>
      <c r="AM645" s="5"/>
      <c r="AN645" s="20"/>
      <c r="AO645" s="5"/>
      <c r="AP645" s="5"/>
      <c r="AQ645" s="5"/>
      <c r="AR645" s="5"/>
    </row>
    <row r="646">
      <c r="F646" s="12"/>
      <c r="G646" s="12"/>
      <c r="H646" s="12"/>
      <c r="I646" s="12"/>
      <c r="J646" s="12"/>
      <c r="K646" s="12"/>
      <c r="AF646" s="5"/>
      <c r="AG646" s="5"/>
      <c r="AH646" s="5"/>
      <c r="AI646" s="5"/>
      <c r="AJ646" s="5"/>
      <c r="AK646" s="5"/>
      <c r="AL646" s="5"/>
      <c r="AM646" s="5"/>
      <c r="AN646" s="20"/>
      <c r="AO646" s="5"/>
      <c r="AP646" s="5"/>
      <c r="AQ646" s="5"/>
      <c r="AR646" s="5"/>
    </row>
    <row r="647">
      <c r="F647" s="12"/>
      <c r="G647" s="12"/>
      <c r="H647" s="12"/>
      <c r="I647" s="12"/>
      <c r="J647" s="12"/>
      <c r="K647" s="12"/>
      <c r="AF647" s="5"/>
      <c r="AG647" s="5"/>
      <c r="AH647" s="5"/>
      <c r="AI647" s="5"/>
      <c r="AJ647" s="5"/>
      <c r="AK647" s="5"/>
      <c r="AL647" s="5"/>
      <c r="AM647" s="5"/>
      <c r="AN647" s="20"/>
      <c r="AO647" s="5"/>
      <c r="AP647" s="5"/>
      <c r="AQ647" s="5"/>
      <c r="AR647" s="5"/>
    </row>
    <row r="648">
      <c r="F648" s="12"/>
      <c r="G648" s="12"/>
      <c r="H648" s="12"/>
      <c r="I648" s="12"/>
      <c r="J648" s="12"/>
      <c r="K648" s="12"/>
      <c r="AF648" s="5"/>
      <c r="AG648" s="5"/>
      <c r="AH648" s="5"/>
      <c r="AI648" s="5"/>
      <c r="AJ648" s="5"/>
      <c r="AK648" s="5"/>
      <c r="AL648" s="5"/>
      <c r="AM648" s="5"/>
      <c r="AN648" s="20"/>
      <c r="AO648" s="5"/>
      <c r="AP648" s="5"/>
      <c r="AQ648" s="5"/>
      <c r="AR648" s="5"/>
    </row>
    <row r="649">
      <c r="F649" s="12"/>
      <c r="G649" s="12"/>
      <c r="H649" s="12"/>
      <c r="I649" s="12"/>
      <c r="J649" s="12"/>
      <c r="K649" s="12"/>
      <c r="AF649" s="5"/>
      <c r="AG649" s="5"/>
      <c r="AH649" s="5"/>
      <c r="AI649" s="5"/>
      <c r="AJ649" s="5"/>
      <c r="AK649" s="5"/>
      <c r="AL649" s="5"/>
      <c r="AM649" s="5"/>
      <c r="AN649" s="20"/>
      <c r="AO649" s="5"/>
      <c r="AP649" s="5"/>
      <c r="AQ649" s="5"/>
      <c r="AR649" s="5"/>
    </row>
    <row r="650">
      <c r="F650" s="12"/>
      <c r="G650" s="12"/>
      <c r="H650" s="12"/>
      <c r="I650" s="12"/>
      <c r="J650" s="12"/>
      <c r="K650" s="12"/>
      <c r="AF650" s="5"/>
      <c r="AG650" s="5"/>
      <c r="AH650" s="5"/>
      <c r="AI650" s="5"/>
      <c r="AJ650" s="5"/>
      <c r="AK650" s="5"/>
      <c r="AL650" s="5"/>
      <c r="AM650" s="5"/>
      <c r="AN650" s="20"/>
      <c r="AO650" s="5"/>
      <c r="AP650" s="5"/>
      <c r="AQ650" s="5"/>
      <c r="AR650" s="5"/>
    </row>
    <row r="651">
      <c r="F651" s="12"/>
      <c r="G651" s="12"/>
      <c r="H651" s="12"/>
      <c r="I651" s="12"/>
      <c r="J651" s="12"/>
      <c r="K651" s="12"/>
      <c r="AF651" s="5"/>
      <c r="AG651" s="5"/>
      <c r="AH651" s="5"/>
      <c r="AI651" s="5"/>
      <c r="AJ651" s="5"/>
      <c r="AK651" s="5"/>
      <c r="AL651" s="5"/>
      <c r="AM651" s="5"/>
      <c r="AN651" s="20"/>
      <c r="AO651" s="5"/>
      <c r="AP651" s="5"/>
      <c r="AQ651" s="5"/>
      <c r="AR651" s="5"/>
    </row>
    <row r="652">
      <c r="F652" s="12"/>
      <c r="G652" s="12"/>
      <c r="H652" s="12"/>
      <c r="I652" s="12"/>
      <c r="J652" s="12"/>
      <c r="K652" s="12"/>
      <c r="AF652" s="5"/>
      <c r="AG652" s="5"/>
      <c r="AH652" s="5"/>
      <c r="AI652" s="5"/>
      <c r="AJ652" s="5"/>
      <c r="AK652" s="5"/>
      <c r="AL652" s="5"/>
      <c r="AM652" s="5"/>
      <c r="AN652" s="20"/>
      <c r="AO652" s="5"/>
      <c r="AP652" s="5"/>
      <c r="AQ652" s="5"/>
      <c r="AR652" s="5"/>
    </row>
    <row r="653">
      <c r="F653" s="12"/>
      <c r="G653" s="12"/>
      <c r="H653" s="12"/>
      <c r="I653" s="12"/>
      <c r="J653" s="12"/>
      <c r="K653" s="12"/>
      <c r="AF653" s="5"/>
      <c r="AG653" s="5"/>
      <c r="AH653" s="5"/>
      <c r="AI653" s="5"/>
      <c r="AJ653" s="5"/>
      <c r="AK653" s="5"/>
      <c r="AL653" s="5"/>
      <c r="AM653" s="5"/>
      <c r="AN653" s="20"/>
      <c r="AO653" s="5"/>
      <c r="AP653" s="5"/>
      <c r="AQ653" s="5"/>
      <c r="AR653" s="5"/>
    </row>
    <row r="654">
      <c r="F654" s="12"/>
      <c r="G654" s="12"/>
      <c r="H654" s="12"/>
      <c r="I654" s="12"/>
      <c r="J654" s="12"/>
      <c r="K654" s="12"/>
      <c r="AF654" s="5"/>
      <c r="AG654" s="5"/>
      <c r="AH654" s="5"/>
      <c r="AI654" s="5"/>
      <c r="AJ654" s="5"/>
      <c r="AK654" s="5"/>
      <c r="AL654" s="5"/>
      <c r="AM654" s="5"/>
      <c r="AN654" s="20"/>
      <c r="AO654" s="5"/>
      <c r="AP654" s="5"/>
      <c r="AQ654" s="5"/>
      <c r="AR654" s="5"/>
    </row>
    <row r="655">
      <c r="F655" s="12"/>
      <c r="G655" s="12"/>
      <c r="H655" s="12"/>
      <c r="I655" s="12"/>
      <c r="J655" s="12"/>
      <c r="K655" s="12"/>
      <c r="AF655" s="5"/>
      <c r="AG655" s="5"/>
      <c r="AH655" s="5"/>
      <c r="AI655" s="5"/>
      <c r="AJ655" s="5"/>
      <c r="AK655" s="5"/>
      <c r="AL655" s="5"/>
      <c r="AM655" s="5"/>
      <c r="AN655" s="20"/>
      <c r="AO655" s="5"/>
      <c r="AP655" s="5"/>
      <c r="AQ655" s="5"/>
      <c r="AR655" s="5"/>
    </row>
    <row r="656">
      <c r="F656" s="12"/>
      <c r="G656" s="12"/>
      <c r="H656" s="12"/>
      <c r="I656" s="12"/>
      <c r="J656" s="12"/>
      <c r="K656" s="12"/>
      <c r="AF656" s="5"/>
      <c r="AG656" s="5"/>
      <c r="AH656" s="5"/>
      <c r="AI656" s="5"/>
      <c r="AJ656" s="5"/>
      <c r="AK656" s="5"/>
      <c r="AL656" s="5"/>
      <c r="AM656" s="5"/>
      <c r="AN656" s="20"/>
      <c r="AO656" s="5"/>
      <c r="AP656" s="5"/>
      <c r="AQ656" s="5"/>
      <c r="AR656" s="5"/>
    </row>
    <row r="657">
      <c r="F657" s="12"/>
      <c r="G657" s="12"/>
      <c r="H657" s="12"/>
      <c r="I657" s="12"/>
      <c r="J657" s="12"/>
      <c r="K657" s="12"/>
      <c r="AF657" s="5"/>
      <c r="AG657" s="5"/>
      <c r="AH657" s="5"/>
      <c r="AI657" s="5"/>
      <c r="AJ657" s="5"/>
      <c r="AK657" s="5"/>
      <c r="AL657" s="5"/>
      <c r="AM657" s="5"/>
      <c r="AN657" s="20"/>
      <c r="AO657" s="5"/>
      <c r="AP657" s="5"/>
      <c r="AQ657" s="5"/>
      <c r="AR657" s="5"/>
    </row>
    <row r="658">
      <c r="F658" s="12"/>
      <c r="G658" s="12"/>
      <c r="H658" s="12"/>
      <c r="I658" s="12"/>
      <c r="J658" s="12"/>
      <c r="K658" s="12"/>
      <c r="AF658" s="5"/>
      <c r="AG658" s="5"/>
      <c r="AH658" s="5"/>
      <c r="AI658" s="5"/>
      <c r="AJ658" s="5"/>
      <c r="AK658" s="5"/>
      <c r="AL658" s="5"/>
      <c r="AM658" s="5"/>
      <c r="AN658" s="20"/>
      <c r="AO658" s="5"/>
      <c r="AP658" s="5"/>
      <c r="AQ658" s="5"/>
      <c r="AR658" s="5"/>
    </row>
    <row r="659">
      <c r="F659" s="12"/>
      <c r="G659" s="12"/>
      <c r="H659" s="12"/>
      <c r="I659" s="12"/>
      <c r="J659" s="12"/>
      <c r="K659" s="12"/>
      <c r="AF659" s="5"/>
      <c r="AG659" s="5"/>
      <c r="AH659" s="5"/>
      <c r="AI659" s="5"/>
      <c r="AJ659" s="5"/>
      <c r="AK659" s="5"/>
      <c r="AL659" s="5"/>
      <c r="AM659" s="5"/>
      <c r="AN659" s="20"/>
      <c r="AO659" s="5"/>
      <c r="AP659" s="5"/>
      <c r="AQ659" s="5"/>
      <c r="AR659" s="5"/>
    </row>
    <row r="660">
      <c r="F660" s="12"/>
      <c r="G660" s="12"/>
      <c r="H660" s="12"/>
      <c r="I660" s="12"/>
      <c r="J660" s="12"/>
      <c r="K660" s="12"/>
      <c r="AF660" s="5"/>
      <c r="AG660" s="5"/>
      <c r="AH660" s="5"/>
      <c r="AI660" s="5"/>
      <c r="AJ660" s="5"/>
      <c r="AK660" s="5"/>
      <c r="AL660" s="5"/>
      <c r="AM660" s="5"/>
      <c r="AN660" s="20"/>
      <c r="AO660" s="5"/>
      <c r="AP660" s="5"/>
      <c r="AQ660" s="5"/>
      <c r="AR660" s="5"/>
    </row>
    <row r="661">
      <c r="F661" s="12"/>
      <c r="G661" s="12"/>
      <c r="H661" s="12"/>
      <c r="I661" s="12"/>
      <c r="J661" s="12"/>
      <c r="K661" s="12"/>
      <c r="AF661" s="5"/>
      <c r="AG661" s="5"/>
      <c r="AH661" s="5"/>
      <c r="AI661" s="5"/>
      <c r="AJ661" s="5"/>
      <c r="AK661" s="5"/>
      <c r="AL661" s="5"/>
      <c r="AM661" s="5"/>
      <c r="AN661" s="20"/>
      <c r="AO661" s="5"/>
      <c r="AP661" s="5"/>
      <c r="AQ661" s="5"/>
      <c r="AR661" s="5"/>
    </row>
    <row r="662">
      <c r="F662" s="12"/>
      <c r="G662" s="12"/>
      <c r="H662" s="12"/>
      <c r="I662" s="12"/>
      <c r="J662" s="12"/>
      <c r="K662" s="12"/>
      <c r="AF662" s="5"/>
      <c r="AG662" s="5"/>
      <c r="AH662" s="5"/>
      <c r="AI662" s="5"/>
      <c r="AJ662" s="5"/>
      <c r="AK662" s="5"/>
      <c r="AL662" s="5"/>
      <c r="AM662" s="5"/>
      <c r="AN662" s="20"/>
      <c r="AO662" s="5"/>
      <c r="AP662" s="5"/>
      <c r="AQ662" s="5"/>
      <c r="AR662" s="5"/>
    </row>
    <row r="663">
      <c r="F663" s="12"/>
      <c r="G663" s="12"/>
      <c r="H663" s="12"/>
      <c r="I663" s="12"/>
      <c r="J663" s="12"/>
      <c r="K663" s="12"/>
      <c r="AF663" s="5"/>
      <c r="AG663" s="5"/>
      <c r="AH663" s="5"/>
      <c r="AI663" s="5"/>
      <c r="AJ663" s="5"/>
      <c r="AK663" s="5"/>
      <c r="AL663" s="5"/>
      <c r="AM663" s="5"/>
      <c r="AN663" s="20"/>
      <c r="AO663" s="5"/>
      <c r="AP663" s="5"/>
      <c r="AQ663" s="5"/>
      <c r="AR663" s="5"/>
    </row>
    <row r="664">
      <c r="F664" s="12"/>
      <c r="G664" s="12"/>
      <c r="H664" s="12"/>
      <c r="I664" s="12"/>
      <c r="J664" s="12"/>
      <c r="K664" s="12"/>
      <c r="AF664" s="5"/>
      <c r="AG664" s="5"/>
      <c r="AH664" s="5"/>
      <c r="AI664" s="5"/>
      <c r="AJ664" s="5"/>
      <c r="AK664" s="5"/>
      <c r="AL664" s="5"/>
      <c r="AM664" s="5"/>
      <c r="AN664" s="20"/>
      <c r="AO664" s="5"/>
      <c r="AP664" s="5"/>
      <c r="AQ664" s="5"/>
      <c r="AR664" s="5"/>
    </row>
    <row r="665">
      <c r="F665" s="12"/>
      <c r="G665" s="12"/>
      <c r="H665" s="12"/>
      <c r="I665" s="12"/>
      <c r="J665" s="12"/>
      <c r="K665" s="12"/>
      <c r="AF665" s="5"/>
      <c r="AG665" s="5"/>
      <c r="AH665" s="5"/>
      <c r="AI665" s="5"/>
      <c r="AJ665" s="5"/>
      <c r="AK665" s="5"/>
      <c r="AL665" s="5"/>
      <c r="AM665" s="5"/>
      <c r="AN665" s="20"/>
      <c r="AO665" s="5"/>
      <c r="AP665" s="5"/>
      <c r="AQ665" s="5"/>
      <c r="AR665" s="5"/>
    </row>
    <row r="666">
      <c r="F666" s="12"/>
      <c r="G666" s="12"/>
      <c r="H666" s="12"/>
      <c r="I666" s="12"/>
      <c r="J666" s="12"/>
      <c r="K666" s="12"/>
      <c r="AF666" s="5"/>
      <c r="AG666" s="5"/>
      <c r="AH666" s="5"/>
      <c r="AI666" s="5"/>
      <c r="AJ666" s="5"/>
      <c r="AK666" s="5"/>
      <c r="AL666" s="5"/>
      <c r="AM666" s="5"/>
      <c r="AN666" s="20"/>
      <c r="AO666" s="5"/>
      <c r="AP666" s="5"/>
      <c r="AQ666" s="5"/>
      <c r="AR666" s="5"/>
    </row>
    <row r="667">
      <c r="F667" s="12"/>
      <c r="G667" s="12"/>
      <c r="H667" s="12"/>
      <c r="I667" s="12"/>
      <c r="J667" s="12"/>
      <c r="K667" s="12"/>
      <c r="AF667" s="5"/>
      <c r="AG667" s="5"/>
      <c r="AH667" s="5"/>
      <c r="AI667" s="5"/>
      <c r="AJ667" s="5"/>
      <c r="AK667" s="5"/>
      <c r="AL667" s="5"/>
      <c r="AM667" s="5"/>
      <c r="AN667" s="20"/>
      <c r="AO667" s="5"/>
      <c r="AP667" s="5"/>
      <c r="AQ667" s="5"/>
      <c r="AR667" s="5"/>
    </row>
    <row r="668">
      <c r="F668" s="12"/>
      <c r="G668" s="12"/>
      <c r="H668" s="12"/>
      <c r="I668" s="12"/>
      <c r="J668" s="12"/>
      <c r="K668" s="12"/>
      <c r="AF668" s="5"/>
      <c r="AG668" s="5"/>
      <c r="AH668" s="5"/>
      <c r="AI668" s="5"/>
      <c r="AJ668" s="5"/>
      <c r="AK668" s="5"/>
      <c r="AL668" s="5"/>
      <c r="AM668" s="5"/>
      <c r="AN668" s="20"/>
      <c r="AO668" s="5"/>
      <c r="AP668" s="5"/>
      <c r="AQ668" s="5"/>
      <c r="AR668" s="5"/>
    </row>
    <row r="669">
      <c r="F669" s="12"/>
      <c r="G669" s="12"/>
      <c r="H669" s="12"/>
      <c r="I669" s="12"/>
      <c r="J669" s="12"/>
      <c r="K669" s="12"/>
      <c r="AF669" s="5"/>
      <c r="AG669" s="5"/>
      <c r="AH669" s="5"/>
      <c r="AI669" s="5"/>
      <c r="AJ669" s="5"/>
      <c r="AK669" s="5"/>
      <c r="AL669" s="5"/>
      <c r="AM669" s="5"/>
      <c r="AN669" s="20"/>
      <c r="AO669" s="5"/>
      <c r="AP669" s="5"/>
      <c r="AQ669" s="5"/>
      <c r="AR669" s="5"/>
    </row>
    <row r="670">
      <c r="F670" s="12"/>
      <c r="G670" s="12"/>
      <c r="H670" s="12"/>
      <c r="I670" s="12"/>
      <c r="J670" s="12"/>
      <c r="K670" s="12"/>
      <c r="AF670" s="5"/>
      <c r="AG670" s="5"/>
      <c r="AH670" s="5"/>
      <c r="AI670" s="5"/>
      <c r="AJ670" s="5"/>
      <c r="AK670" s="5"/>
      <c r="AL670" s="5"/>
      <c r="AM670" s="5"/>
      <c r="AN670" s="20"/>
      <c r="AO670" s="5"/>
      <c r="AP670" s="5"/>
      <c r="AQ670" s="5"/>
      <c r="AR670" s="5"/>
    </row>
    <row r="671">
      <c r="F671" s="12"/>
      <c r="G671" s="12"/>
      <c r="H671" s="12"/>
      <c r="I671" s="12"/>
      <c r="J671" s="12"/>
      <c r="K671" s="12"/>
      <c r="AF671" s="5"/>
      <c r="AG671" s="5"/>
      <c r="AH671" s="5"/>
      <c r="AI671" s="5"/>
      <c r="AJ671" s="5"/>
      <c r="AK671" s="5"/>
      <c r="AL671" s="5"/>
      <c r="AM671" s="5"/>
      <c r="AN671" s="20"/>
      <c r="AO671" s="5"/>
      <c r="AP671" s="5"/>
      <c r="AQ671" s="5"/>
      <c r="AR671" s="5"/>
    </row>
    <row r="672">
      <c r="F672" s="12"/>
      <c r="G672" s="12"/>
      <c r="H672" s="12"/>
      <c r="I672" s="12"/>
      <c r="J672" s="12"/>
      <c r="K672" s="12"/>
      <c r="AF672" s="5"/>
      <c r="AG672" s="5"/>
      <c r="AH672" s="5"/>
      <c r="AI672" s="5"/>
      <c r="AJ672" s="5"/>
      <c r="AK672" s="5"/>
      <c r="AL672" s="5"/>
      <c r="AM672" s="5"/>
      <c r="AN672" s="20"/>
      <c r="AO672" s="5"/>
      <c r="AP672" s="5"/>
      <c r="AQ672" s="5"/>
      <c r="AR672" s="5"/>
    </row>
    <row r="673">
      <c r="F673" s="12"/>
      <c r="G673" s="12"/>
      <c r="H673" s="12"/>
      <c r="I673" s="12"/>
      <c r="J673" s="12"/>
      <c r="K673" s="12"/>
      <c r="AF673" s="5"/>
      <c r="AG673" s="5"/>
      <c r="AH673" s="5"/>
      <c r="AI673" s="5"/>
      <c r="AJ673" s="5"/>
      <c r="AK673" s="5"/>
      <c r="AL673" s="5"/>
      <c r="AM673" s="5"/>
      <c r="AN673" s="20"/>
      <c r="AO673" s="5"/>
      <c r="AP673" s="5"/>
      <c r="AQ673" s="5"/>
      <c r="AR673" s="5"/>
    </row>
    <row r="674">
      <c r="F674" s="12"/>
      <c r="G674" s="12"/>
      <c r="H674" s="12"/>
      <c r="I674" s="12"/>
      <c r="J674" s="12"/>
      <c r="K674" s="12"/>
      <c r="AF674" s="5"/>
      <c r="AG674" s="5"/>
      <c r="AH674" s="5"/>
      <c r="AI674" s="5"/>
      <c r="AJ674" s="5"/>
      <c r="AK674" s="5"/>
      <c r="AL674" s="5"/>
      <c r="AM674" s="5"/>
      <c r="AN674" s="20"/>
      <c r="AO674" s="5"/>
      <c r="AP674" s="5"/>
      <c r="AQ674" s="5"/>
      <c r="AR674" s="5"/>
    </row>
    <row r="675">
      <c r="F675" s="12"/>
      <c r="G675" s="12"/>
      <c r="H675" s="12"/>
      <c r="I675" s="12"/>
      <c r="J675" s="12"/>
      <c r="K675" s="12"/>
      <c r="AF675" s="5"/>
      <c r="AG675" s="5"/>
      <c r="AH675" s="5"/>
      <c r="AI675" s="5"/>
      <c r="AJ675" s="5"/>
      <c r="AK675" s="5"/>
      <c r="AL675" s="5"/>
      <c r="AM675" s="5"/>
      <c r="AN675" s="20"/>
      <c r="AO675" s="5"/>
      <c r="AP675" s="5"/>
      <c r="AQ675" s="5"/>
      <c r="AR675" s="5"/>
    </row>
    <row r="676">
      <c r="F676" s="12"/>
      <c r="G676" s="12"/>
      <c r="H676" s="12"/>
      <c r="I676" s="12"/>
      <c r="J676" s="12"/>
      <c r="K676" s="12"/>
      <c r="AF676" s="5"/>
      <c r="AG676" s="5"/>
      <c r="AH676" s="5"/>
      <c r="AI676" s="5"/>
      <c r="AJ676" s="5"/>
      <c r="AK676" s="5"/>
      <c r="AL676" s="5"/>
      <c r="AM676" s="5"/>
      <c r="AN676" s="20"/>
      <c r="AO676" s="5"/>
      <c r="AP676" s="5"/>
      <c r="AQ676" s="5"/>
      <c r="AR676" s="5"/>
    </row>
    <row r="677">
      <c r="F677" s="12"/>
      <c r="G677" s="12"/>
      <c r="H677" s="12"/>
      <c r="I677" s="12"/>
      <c r="J677" s="12"/>
      <c r="K677" s="12"/>
      <c r="AF677" s="5"/>
      <c r="AG677" s="5"/>
      <c r="AH677" s="5"/>
      <c r="AI677" s="5"/>
      <c r="AJ677" s="5"/>
      <c r="AK677" s="5"/>
      <c r="AL677" s="5"/>
      <c r="AM677" s="5"/>
      <c r="AN677" s="20"/>
      <c r="AO677" s="5"/>
      <c r="AP677" s="5"/>
      <c r="AQ677" s="5"/>
      <c r="AR677" s="5"/>
    </row>
    <row r="678">
      <c r="F678" s="12"/>
      <c r="G678" s="12"/>
      <c r="H678" s="12"/>
      <c r="I678" s="12"/>
      <c r="J678" s="12"/>
      <c r="K678" s="12"/>
      <c r="AF678" s="5"/>
      <c r="AG678" s="5"/>
      <c r="AH678" s="5"/>
      <c r="AI678" s="5"/>
      <c r="AJ678" s="5"/>
      <c r="AK678" s="5"/>
      <c r="AL678" s="5"/>
      <c r="AM678" s="5"/>
      <c r="AN678" s="20"/>
      <c r="AO678" s="5"/>
      <c r="AP678" s="5"/>
      <c r="AQ678" s="5"/>
      <c r="AR678" s="5"/>
    </row>
    <row r="679">
      <c r="F679" s="12"/>
      <c r="G679" s="12"/>
      <c r="H679" s="12"/>
      <c r="I679" s="12"/>
      <c r="J679" s="12"/>
      <c r="K679" s="12"/>
      <c r="AF679" s="5"/>
      <c r="AG679" s="5"/>
      <c r="AH679" s="5"/>
      <c r="AI679" s="5"/>
      <c r="AJ679" s="5"/>
      <c r="AK679" s="5"/>
      <c r="AL679" s="5"/>
      <c r="AM679" s="5"/>
      <c r="AN679" s="20"/>
      <c r="AO679" s="5"/>
      <c r="AP679" s="5"/>
      <c r="AQ679" s="5"/>
      <c r="AR679" s="5"/>
    </row>
    <row r="680">
      <c r="F680" s="12"/>
      <c r="G680" s="12"/>
      <c r="H680" s="12"/>
      <c r="I680" s="12"/>
      <c r="J680" s="12"/>
      <c r="K680" s="12"/>
      <c r="AF680" s="5"/>
      <c r="AG680" s="5"/>
      <c r="AH680" s="5"/>
      <c r="AI680" s="5"/>
      <c r="AJ680" s="5"/>
      <c r="AK680" s="5"/>
      <c r="AL680" s="5"/>
      <c r="AM680" s="5"/>
      <c r="AN680" s="20"/>
      <c r="AO680" s="5"/>
      <c r="AP680" s="5"/>
      <c r="AQ680" s="5"/>
      <c r="AR680" s="5"/>
    </row>
    <row r="681">
      <c r="F681" s="12"/>
      <c r="G681" s="12"/>
      <c r="H681" s="12"/>
      <c r="I681" s="12"/>
      <c r="J681" s="12"/>
      <c r="K681" s="12"/>
      <c r="AF681" s="5"/>
      <c r="AG681" s="5"/>
      <c r="AH681" s="5"/>
      <c r="AI681" s="5"/>
      <c r="AJ681" s="5"/>
      <c r="AK681" s="5"/>
      <c r="AL681" s="5"/>
      <c r="AM681" s="5"/>
      <c r="AN681" s="20"/>
      <c r="AO681" s="5"/>
      <c r="AP681" s="5"/>
      <c r="AQ681" s="5"/>
      <c r="AR681" s="5"/>
    </row>
    <row r="682">
      <c r="F682" s="12"/>
      <c r="G682" s="12"/>
      <c r="H682" s="12"/>
      <c r="I682" s="12"/>
      <c r="J682" s="12"/>
      <c r="K682" s="12"/>
      <c r="AF682" s="5"/>
      <c r="AG682" s="5"/>
      <c r="AH682" s="5"/>
      <c r="AI682" s="5"/>
      <c r="AJ682" s="5"/>
      <c r="AK682" s="5"/>
      <c r="AL682" s="5"/>
      <c r="AM682" s="5"/>
      <c r="AN682" s="20"/>
      <c r="AO682" s="5"/>
      <c r="AP682" s="5"/>
      <c r="AQ682" s="5"/>
      <c r="AR682" s="5"/>
    </row>
    <row r="683">
      <c r="F683" s="12"/>
      <c r="G683" s="12"/>
      <c r="H683" s="12"/>
      <c r="I683" s="12"/>
      <c r="J683" s="12"/>
      <c r="K683" s="12"/>
      <c r="AF683" s="5"/>
      <c r="AG683" s="5"/>
      <c r="AH683" s="5"/>
      <c r="AI683" s="5"/>
      <c r="AJ683" s="5"/>
      <c r="AK683" s="5"/>
      <c r="AL683" s="5"/>
      <c r="AM683" s="5"/>
      <c r="AN683" s="20"/>
      <c r="AO683" s="5"/>
      <c r="AP683" s="5"/>
      <c r="AQ683" s="5"/>
      <c r="AR683" s="5"/>
    </row>
    <row r="684">
      <c r="F684" s="12"/>
      <c r="G684" s="12"/>
      <c r="H684" s="12"/>
      <c r="I684" s="12"/>
      <c r="J684" s="12"/>
      <c r="K684" s="12"/>
      <c r="AF684" s="5"/>
      <c r="AG684" s="5"/>
      <c r="AH684" s="5"/>
      <c r="AI684" s="5"/>
      <c r="AJ684" s="5"/>
      <c r="AK684" s="5"/>
      <c r="AL684" s="5"/>
      <c r="AM684" s="5"/>
      <c r="AN684" s="20"/>
      <c r="AO684" s="5"/>
      <c r="AP684" s="5"/>
      <c r="AQ684" s="5"/>
      <c r="AR684" s="5"/>
    </row>
    <row r="685">
      <c r="F685" s="12"/>
      <c r="G685" s="12"/>
      <c r="H685" s="12"/>
      <c r="I685" s="12"/>
      <c r="J685" s="12"/>
      <c r="K685" s="12"/>
      <c r="AF685" s="5"/>
      <c r="AG685" s="5"/>
      <c r="AH685" s="5"/>
      <c r="AI685" s="5"/>
      <c r="AJ685" s="5"/>
      <c r="AK685" s="5"/>
      <c r="AL685" s="5"/>
      <c r="AM685" s="5"/>
      <c r="AN685" s="20"/>
      <c r="AO685" s="5"/>
      <c r="AP685" s="5"/>
      <c r="AQ685" s="5"/>
      <c r="AR685" s="5"/>
    </row>
    <row r="686">
      <c r="F686" s="12"/>
      <c r="G686" s="12"/>
      <c r="H686" s="12"/>
      <c r="I686" s="12"/>
      <c r="J686" s="12"/>
      <c r="K686" s="12"/>
      <c r="AF686" s="5"/>
      <c r="AG686" s="5"/>
      <c r="AH686" s="5"/>
      <c r="AI686" s="5"/>
      <c r="AJ686" s="5"/>
      <c r="AK686" s="5"/>
      <c r="AL686" s="5"/>
      <c r="AM686" s="5"/>
      <c r="AN686" s="20"/>
      <c r="AO686" s="5"/>
      <c r="AP686" s="5"/>
      <c r="AQ686" s="5"/>
      <c r="AR686" s="5"/>
    </row>
    <row r="687">
      <c r="F687" s="12"/>
      <c r="G687" s="12"/>
      <c r="H687" s="12"/>
      <c r="I687" s="12"/>
      <c r="J687" s="12"/>
      <c r="K687" s="12"/>
      <c r="AF687" s="5"/>
      <c r="AG687" s="5"/>
      <c r="AH687" s="5"/>
      <c r="AI687" s="5"/>
      <c r="AJ687" s="5"/>
      <c r="AK687" s="5"/>
      <c r="AL687" s="5"/>
      <c r="AM687" s="5"/>
      <c r="AN687" s="20"/>
      <c r="AO687" s="5"/>
      <c r="AP687" s="5"/>
      <c r="AQ687" s="5"/>
      <c r="AR687" s="5"/>
    </row>
    <row r="688">
      <c r="F688" s="12"/>
      <c r="G688" s="12"/>
      <c r="H688" s="12"/>
      <c r="I688" s="12"/>
      <c r="J688" s="12"/>
      <c r="K688" s="12"/>
      <c r="AF688" s="5"/>
      <c r="AG688" s="5"/>
      <c r="AH688" s="5"/>
      <c r="AI688" s="5"/>
      <c r="AJ688" s="5"/>
      <c r="AK688" s="5"/>
      <c r="AL688" s="5"/>
      <c r="AM688" s="5"/>
      <c r="AN688" s="20"/>
      <c r="AO688" s="5"/>
      <c r="AP688" s="5"/>
      <c r="AQ688" s="5"/>
      <c r="AR688" s="5"/>
    </row>
    <row r="689">
      <c r="F689" s="12"/>
      <c r="G689" s="12"/>
      <c r="H689" s="12"/>
      <c r="I689" s="12"/>
      <c r="J689" s="12"/>
      <c r="K689" s="12"/>
      <c r="AF689" s="5"/>
      <c r="AG689" s="5"/>
      <c r="AH689" s="5"/>
      <c r="AI689" s="5"/>
      <c r="AJ689" s="5"/>
      <c r="AK689" s="5"/>
      <c r="AL689" s="5"/>
      <c r="AM689" s="5"/>
      <c r="AN689" s="20"/>
      <c r="AO689" s="5"/>
      <c r="AP689" s="5"/>
      <c r="AQ689" s="5"/>
      <c r="AR689" s="5"/>
    </row>
    <row r="690">
      <c r="F690" s="12"/>
      <c r="G690" s="12"/>
      <c r="H690" s="12"/>
      <c r="I690" s="12"/>
      <c r="J690" s="12"/>
      <c r="K690" s="12"/>
      <c r="AF690" s="5"/>
      <c r="AG690" s="5"/>
      <c r="AH690" s="5"/>
      <c r="AI690" s="5"/>
      <c r="AJ690" s="5"/>
      <c r="AK690" s="5"/>
      <c r="AL690" s="5"/>
      <c r="AM690" s="5"/>
      <c r="AN690" s="20"/>
      <c r="AO690" s="5"/>
      <c r="AP690" s="5"/>
      <c r="AQ690" s="5"/>
      <c r="AR690" s="5"/>
    </row>
    <row r="691">
      <c r="F691" s="12"/>
      <c r="G691" s="12"/>
      <c r="H691" s="12"/>
      <c r="I691" s="12"/>
      <c r="J691" s="12"/>
      <c r="K691" s="12"/>
      <c r="AF691" s="5"/>
      <c r="AG691" s="5"/>
      <c r="AH691" s="5"/>
      <c r="AI691" s="5"/>
      <c r="AJ691" s="5"/>
      <c r="AK691" s="5"/>
      <c r="AL691" s="5"/>
      <c r="AM691" s="5"/>
      <c r="AN691" s="20"/>
      <c r="AO691" s="5"/>
      <c r="AP691" s="5"/>
      <c r="AQ691" s="5"/>
      <c r="AR691" s="5"/>
    </row>
    <row r="692">
      <c r="F692" s="12"/>
      <c r="G692" s="12"/>
      <c r="H692" s="12"/>
      <c r="I692" s="12"/>
      <c r="J692" s="12"/>
      <c r="K692" s="12"/>
      <c r="AF692" s="5"/>
      <c r="AG692" s="5"/>
      <c r="AH692" s="5"/>
      <c r="AI692" s="5"/>
      <c r="AJ692" s="5"/>
      <c r="AK692" s="5"/>
      <c r="AL692" s="5"/>
      <c r="AM692" s="5"/>
      <c r="AN692" s="20"/>
      <c r="AO692" s="5"/>
      <c r="AP692" s="5"/>
      <c r="AQ692" s="5"/>
      <c r="AR692" s="5"/>
    </row>
    <row r="693">
      <c r="F693" s="12"/>
      <c r="G693" s="12"/>
      <c r="H693" s="12"/>
      <c r="I693" s="12"/>
      <c r="J693" s="12"/>
      <c r="K693" s="12"/>
      <c r="AF693" s="5"/>
      <c r="AG693" s="5"/>
      <c r="AH693" s="5"/>
      <c r="AI693" s="5"/>
      <c r="AJ693" s="5"/>
      <c r="AK693" s="5"/>
      <c r="AL693" s="5"/>
      <c r="AM693" s="5"/>
      <c r="AN693" s="20"/>
      <c r="AO693" s="5"/>
      <c r="AP693" s="5"/>
      <c r="AQ693" s="5"/>
      <c r="AR693" s="5"/>
    </row>
    <row r="694">
      <c r="F694" s="12"/>
      <c r="G694" s="12"/>
      <c r="H694" s="12"/>
      <c r="I694" s="12"/>
      <c r="J694" s="12"/>
      <c r="K694" s="12"/>
      <c r="AF694" s="5"/>
      <c r="AG694" s="5"/>
      <c r="AH694" s="5"/>
      <c r="AI694" s="5"/>
      <c r="AJ694" s="5"/>
      <c r="AK694" s="5"/>
      <c r="AL694" s="5"/>
      <c r="AM694" s="5"/>
      <c r="AN694" s="20"/>
      <c r="AO694" s="5"/>
      <c r="AP694" s="5"/>
      <c r="AQ694" s="5"/>
      <c r="AR694" s="5"/>
    </row>
    <row r="695">
      <c r="F695" s="12"/>
      <c r="G695" s="12"/>
      <c r="H695" s="12"/>
      <c r="I695" s="12"/>
      <c r="J695" s="12"/>
      <c r="K695" s="12"/>
      <c r="AF695" s="5"/>
      <c r="AG695" s="5"/>
      <c r="AH695" s="5"/>
      <c r="AI695" s="5"/>
      <c r="AJ695" s="5"/>
      <c r="AK695" s="5"/>
      <c r="AL695" s="5"/>
      <c r="AM695" s="5"/>
      <c r="AN695" s="20"/>
      <c r="AO695" s="5"/>
      <c r="AP695" s="5"/>
      <c r="AQ695" s="5"/>
      <c r="AR695" s="5"/>
    </row>
    <row r="696">
      <c r="F696" s="12"/>
      <c r="G696" s="12"/>
      <c r="H696" s="12"/>
      <c r="I696" s="12"/>
      <c r="J696" s="12"/>
      <c r="K696" s="12"/>
      <c r="AF696" s="5"/>
      <c r="AG696" s="5"/>
      <c r="AH696" s="5"/>
      <c r="AI696" s="5"/>
      <c r="AJ696" s="5"/>
      <c r="AK696" s="5"/>
      <c r="AL696" s="5"/>
      <c r="AM696" s="5"/>
      <c r="AN696" s="20"/>
      <c r="AO696" s="5"/>
      <c r="AP696" s="5"/>
      <c r="AQ696" s="5"/>
      <c r="AR696" s="5"/>
    </row>
    <row r="697">
      <c r="F697" s="12"/>
      <c r="G697" s="12"/>
      <c r="H697" s="12"/>
      <c r="I697" s="12"/>
      <c r="J697" s="12"/>
      <c r="K697" s="12"/>
      <c r="AF697" s="5"/>
      <c r="AG697" s="5"/>
      <c r="AH697" s="5"/>
      <c r="AI697" s="5"/>
      <c r="AJ697" s="5"/>
      <c r="AK697" s="5"/>
      <c r="AL697" s="5"/>
      <c r="AM697" s="5"/>
      <c r="AN697" s="20"/>
      <c r="AO697" s="5"/>
      <c r="AP697" s="5"/>
      <c r="AQ697" s="5"/>
      <c r="AR697" s="5"/>
    </row>
    <row r="698">
      <c r="F698" s="12"/>
      <c r="G698" s="12"/>
      <c r="H698" s="12"/>
      <c r="I698" s="12"/>
      <c r="J698" s="12"/>
      <c r="K698" s="12"/>
      <c r="AF698" s="5"/>
      <c r="AG698" s="5"/>
      <c r="AH698" s="5"/>
      <c r="AI698" s="5"/>
      <c r="AJ698" s="5"/>
      <c r="AK698" s="5"/>
      <c r="AL698" s="5"/>
      <c r="AM698" s="5"/>
      <c r="AN698" s="20"/>
      <c r="AO698" s="5"/>
      <c r="AP698" s="5"/>
      <c r="AQ698" s="5"/>
      <c r="AR698" s="5"/>
    </row>
    <row r="699">
      <c r="F699" s="12"/>
      <c r="G699" s="12"/>
      <c r="H699" s="12"/>
      <c r="I699" s="12"/>
      <c r="J699" s="12"/>
      <c r="K699" s="12"/>
      <c r="AF699" s="5"/>
      <c r="AG699" s="5"/>
      <c r="AH699" s="5"/>
      <c r="AI699" s="5"/>
      <c r="AJ699" s="5"/>
      <c r="AK699" s="5"/>
      <c r="AL699" s="5"/>
      <c r="AM699" s="5"/>
      <c r="AN699" s="20"/>
      <c r="AO699" s="5"/>
      <c r="AP699" s="5"/>
      <c r="AQ699" s="5"/>
      <c r="AR699" s="5"/>
    </row>
    <row r="700">
      <c r="F700" s="12"/>
      <c r="G700" s="12"/>
      <c r="H700" s="12"/>
      <c r="I700" s="12"/>
      <c r="J700" s="12"/>
      <c r="K700" s="12"/>
      <c r="AF700" s="5"/>
      <c r="AG700" s="5"/>
      <c r="AH700" s="5"/>
      <c r="AI700" s="5"/>
      <c r="AJ700" s="5"/>
      <c r="AK700" s="5"/>
      <c r="AL700" s="5"/>
      <c r="AM700" s="5"/>
      <c r="AN700" s="20"/>
      <c r="AO700" s="5"/>
      <c r="AP700" s="5"/>
      <c r="AQ700" s="5"/>
      <c r="AR700" s="5"/>
    </row>
    <row r="701">
      <c r="F701" s="12"/>
      <c r="G701" s="12"/>
      <c r="H701" s="12"/>
      <c r="I701" s="12"/>
      <c r="J701" s="12"/>
      <c r="K701" s="12"/>
      <c r="AF701" s="5"/>
      <c r="AG701" s="5"/>
      <c r="AH701" s="5"/>
      <c r="AI701" s="5"/>
      <c r="AJ701" s="5"/>
      <c r="AK701" s="5"/>
      <c r="AL701" s="5"/>
      <c r="AM701" s="5"/>
      <c r="AN701" s="20"/>
      <c r="AO701" s="5"/>
      <c r="AP701" s="5"/>
      <c r="AQ701" s="5"/>
      <c r="AR701" s="5"/>
    </row>
    <row r="702">
      <c r="F702" s="12"/>
      <c r="G702" s="12"/>
      <c r="H702" s="12"/>
      <c r="I702" s="12"/>
      <c r="J702" s="12"/>
      <c r="K702" s="12"/>
      <c r="AF702" s="5"/>
      <c r="AG702" s="5"/>
      <c r="AH702" s="5"/>
      <c r="AI702" s="5"/>
      <c r="AJ702" s="5"/>
      <c r="AK702" s="5"/>
      <c r="AL702" s="5"/>
      <c r="AM702" s="5"/>
      <c r="AN702" s="20"/>
      <c r="AO702" s="5"/>
      <c r="AP702" s="5"/>
      <c r="AQ702" s="5"/>
      <c r="AR702" s="5"/>
    </row>
    <row r="703">
      <c r="F703" s="12"/>
      <c r="G703" s="12"/>
      <c r="H703" s="12"/>
      <c r="I703" s="12"/>
      <c r="J703" s="12"/>
      <c r="K703" s="12"/>
      <c r="AF703" s="5"/>
      <c r="AG703" s="5"/>
      <c r="AH703" s="5"/>
      <c r="AI703" s="5"/>
      <c r="AJ703" s="5"/>
      <c r="AK703" s="5"/>
      <c r="AL703" s="5"/>
      <c r="AM703" s="5"/>
      <c r="AN703" s="20"/>
      <c r="AO703" s="5"/>
      <c r="AP703" s="5"/>
      <c r="AQ703" s="5"/>
      <c r="AR703" s="5"/>
    </row>
    <row r="704">
      <c r="F704" s="12"/>
      <c r="G704" s="12"/>
      <c r="H704" s="12"/>
      <c r="I704" s="12"/>
      <c r="J704" s="12"/>
      <c r="K704" s="12"/>
      <c r="AF704" s="5"/>
      <c r="AG704" s="5"/>
      <c r="AH704" s="5"/>
      <c r="AI704" s="5"/>
      <c r="AJ704" s="5"/>
      <c r="AK704" s="5"/>
      <c r="AL704" s="5"/>
      <c r="AM704" s="5"/>
      <c r="AN704" s="20"/>
      <c r="AO704" s="5"/>
      <c r="AP704" s="5"/>
      <c r="AQ704" s="5"/>
      <c r="AR704" s="5"/>
    </row>
    <row r="705">
      <c r="F705" s="12"/>
      <c r="G705" s="12"/>
      <c r="H705" s="12"/>
      <c r="I705" s="12"/>
      <c r="J705" s="12"/>
      <c r="K705" s="12"/>
      <c r="AF705" s="5"/>
      <c r="AG705" s="5"/>
      <c r="AH705" s="5"/>
      <c r="AI705" s="5"/>
      <c r="AJ705" s="5"/>
      <c r="AK705" s="5"/>
      <c r="AL705" s="5"/>
      <c r="AM705" s="5"/>
      <c r="AN705" s="20"/>
      <c r="AO705" s="5"/>
      <c r="AP705" s="5"/>
      <c r="AQ705" s="5"/>
      <c r="AR705" s="5"/>
    </row>
    <row r="706">
      <c r="F706" s="12"/>
      <c r="G706" s="12"/>
      <c r="H706" s="12"/>
      <c r="I706" s="12"/>
      <c r="J706" s="12"/>
      <c r="K706" s="12"/>
      <c r="AF706" s="5"/>
      <c r="AG706" s="5"/>
      <c r="AH706" s="5"/>
      <c r="AI706" s="5"/>
      <c r="AJ706" s="5"/>
      <c r="AK706" s="5"/>
      <c r="AL706" s="5"/>
      <c r="AM706" s="5"/>
      <c r="AN706" s="20"/>
      <c r="AO706" s="5"/>
      <c r="AP706" s="5"/>
      <c r="AQ706" s="5"/>
      <c r="AR706" s="5"/>
    </row>
    <row r="707">
      <c r="F707" s="12"/>
      <c r="G707" s="12"/>
      <c r="H707" s="12"/>
      <c r="I707" s="12"/>
      <c r="J707" s="12"/>
      <c r="K707" s="12"/>
      <c r="AF707" s="5"/>
      <c r="AG707" s="5"/>
      <c r="AH707" s="5"/>
      <c r="AI707" s="5"/>
      <c r="AJ707" s="5"/>
      <c r="AK707" s="5"/>
      <c r="AL707" s="5"/>
      <c r="AM707" s="5"/>
      <c r="AN707" s="20"/>
      <c r="AO707" s="5"/>
      <c r="AP707" s="5"/>
      <c r="AQ707" s="5"/>
      <c r="AR707" s="5"/>
    </row>
    <row r="708">
      <c r="F708" s="12"/>
      <c r="G708" s="12"/>
      <c r="H708" s="12"/>
      <c r="I708" s="12"/>
      <c r="J708" s="12"/>
      <c r="K708" s="12"/>
      <c r="AF708" s="5"/>
      <c r="AG708" s="5"/>
      <c r="AH708" s="5"/>
      <c r="AI708" s="5"/>
      <c r="AJ708" s="5"/>
      <c r="AK708" s="5"/>
      <c r="AL708" s="5"/>
      <c r="AM708" s="5"/>
      <c r="AN708" s="20"/>
      <c r="AO708" s="5"/>
      <c r="AP708" s="5"/>
      <c r="AQ708" s="5"/>
      <c r="AR708" s="5"/>
    </row>
    <row r="709">
      <c r="F709" s="12"/>
      <c r="G709" s="12"/>
      <c r="H709" s="12"/>
      <c r="I709" s="12"/>
      <c r="J709" s="12"/>
      <c r="K709" s="12"/>
      <c r="AF709" s="5"/>
      <c r="AG709" s="5"/>
      <c r="AH709" s="5"/>
      <c r="AI709" s="5"/>
      <c r="AJ709" s="5"/>
      <c r="AK709" s="5"/>
      <c r="AL709" s="5"/>
      <c r="AM709" s="5"/>
      <c r="AN709" s="20"/>
      <c r="AO709" s="5"/>
      <c r="AP709" s="5"/>
      <c r="AQ709" s="5"/>
      <c r="AR709" s="5"/>
    </row>
    <row r="710">
      <c r="F710" s="12"/>
      <c r="G710" s="12"/>
      <c r="H710" s="12"/>
      <c r="I710" s="12"/>
      <c r="J710" s="12"/>
      <c r="K710" s="12"/>
      <c r="AF710" s="5"/>
      <c r="AG710" s="5"/>
      <c r="AH710" s="5"/>
      <c r="AI710" s="5"/>
      <c r="AJ710" s="5"/>
      <c r="AK710" s="5"/>
      <c r="AL710" s="5"/>
      <c r="AM710" s="5"/>
      <c r="AN710" s="20"/>
      <c r="AO710" s="5"/>
      <c r="AP710" s="5"/>
      <c r="AQ710" s="5"/>
      <c r="AR710" s="5"/>
    </row>
    <row r="711">
      <c r="F711" s="12"/>
      <c r="G711" s="12"/>
      <c r="H711" s="12"/>
      <c r="I711" s="12"/>
      <c r="J711" s="12"/>
      <c r="K711" s="12"/>
      <c r="AF711" s="5"/>
      <c r="AG711" s="5"/>
      <c r="AH711" s="5"/>
      <c r="AI711" s="5"/>
      <c r="AJ711" s="5"/>
      <c r="AK711" s="5"/>
      <c r="AL711" s="5"/>
      <c r="AM711" s="5"/>
      <c r="AN711" s="20"/>
      <c r="AO711" s="5"/>
      <c r="AP711" s="5"/>
      <c r="AQ711" s="5"/>
      <c r="AR711" s="5"/>
    </row>
    <row r="712">
      <c r="F712" s="12"/>
      <c r="G712" s="12"/>
      <c r="H712" s="12"/>
      <c r="I712" s="12"/>
      <c r="J712" s="12"/>
      <c r="K712" s="12"/>
      <c r="AF712" s="5"/>
      <c r="AG712" s="5"/>
      <c r="AH712" s="5"/>
      <c r="AI712" s="5"/>
      <c r="AJ712" s="5"/>
      <c r="AK712" s="5"/>
      <c r="AL712" s="5"/>
      <c r="AM712" s="5"/>
      <c r="AN712" s="20"/>
      <c r="AO712" s="5"/>
      <c r="AP712" s="5"/>
      <c r="AQ712" s="5"/>
      <c r="AR712" s="5"/>
    </row>
    <row r="713">
      <c r="F713" s="12"/>
      <c r="G713" s="12"/>
      <c r="H713" s="12"/>
      <c r="I713" s="12"/>
      <c r="J713" s="12"/>
      <c r="K713" s="12"/>
      <c r="AF713" s="5"/>
      <c r="AG713" s="5"/>
      <c r="AH713" s="5"/>
      <c r="AI713" s="5"/>
      <c r="AJ713" s="5"/>
      <c r="AK713" s="5"/>
      <c r="AL713" s="5"/>
      <c r="AM713" s="5"/>
      <c r="AN713" s="20"/>
      <c r="AO713" s="5"/>
      <c r="AP713" s="5"/>
      <c r="AQ713" s="5"/>
      <c r="AR713" s="5"/>
    </row>
    <row r="714">
      <c r="F714" s="12"/>
      <c r="G714" s="12"/>
      <c r="H714" s="12"/>
      <c r="I714" s="12"/>
      <c r="J714" s="12"/>
      <c r="K714" s="12"/>
      <c r="AF714" s="5"/>
      <c r="AG714" s="5"/>
      <c r="AH714" s="5"/>
      <c r="AI714" s="5"/>
      <c r="AJ714" s="5"/>
      <c r="AK714" s="5"/>
      <c r="AL714" s="5"/>
      <c r="AM714" s="5"/>
      <c r="AN714" s="20"/>
      <c r="AO714" s="5"/>
      <c r="AP714" s="5"/>
      <c r="AQ714" s="5"/>
      <c r="AR714" s="5"/>
    </row>
    <row r="715">
      <c r="F715" s="12"/>
      <c r="G715" s="12"/>
      <c r="H715" s="12"/>
      <c r="I715" s="12"/>
      <c r="J715" s="12"/>
      <c r="K715" s="12"/>
      <c r="AF715" s="5"/>
      <c r="AG715" s="5"/>
      <c r="AH715" s="5"/>
      <c r="AI715" s="5"/>
      <c r="AJ715" s="5"/>
      <c r="AK715" s="5"/>
      <c r="AL715" s="5"/>
      <c r="AM715" s="5"/>
      <c r="AN715" s="20"/>
      <c r="AO715" s="5"/>
      <c r="AP715" s="5"/>
      <c r="AQ715" s="5"/>
      <c r="AR715" s="5"/>
    </row>
    <row r="716">
      <c r="F716" s="12"/>
      <c r="G716" s="12"/>
      <c r="H716" s="12"/>
      <c r="I716" s="12"/>
      <c r="J716" s="12"/>
      <c r="K716" s="12"/>
      <c r="AF716" s="5"/>
      <c r="AG716" s="5"/>
      <c r="AH716" s="5"/>
      <c r="AI716" s="5"/>
      <c r="AJ716" s="5"/>
      <c r="AK716" s="5"/>
      <c r="AL716" s="5"/>
      <c r="AM716" s="5"/>
      <c r="AN716" s="20"/>
      <c r="AO716" s="5"/>
      <c r="AP716" s="5"/>
      <c r="AQ716" s="5"/>
      <c r="AR716" s="5"/>
    </row>
    <row r="717">
      <c r="F717" s="12"/>
      <c r="G717" s="12"/>
      <c r="H717" s="12"/>
      <c r="I717" s="12"/>
      <c r="J717" s="12"/>
      <c r="K717" s="12"/>
      <c r="AF717" s="5"/>
      <c r="AG717" s="5"/>
      <c r="AH717" s="5"/>
      <c r="AI717" s="5"/>
      <c r="AJ717" s="5"/>
      <c r="AK717" s="5"/>
      <c r="AL717" s="5"/>
      <c r="AM717" s="5"/>
      <c r="AN717" s="20"/>
      <c r="AO717" s="5"/>
      <c r="AP717" s="5"/>
      <c r="AQ717" s="5"/>
      <c r="AR717" s="5"/>
    </row>
    <row r="718">
      <c r="F718" s="12"/>
      <c r="G718" s="12"/>
      <c r="H718" s="12"/>
      <c r="I718" s="12"/>
      <c r="J718" s="12"/>
      <c r="K718" s="12"/>
      <c r="AF718" s="5"/>
      <c r="AG718" s="5"/>
      <c r="AH718" s="5"/>
      <c r="AI718" s="5"/>
      <c r="AJ718" s="5"/>
      <c r="AK718" s="5"/>
      <c r="AL718" s="5"/>
      <c r="AM718" s="5"/>
      <c r="AN718" s="20"/>
      <c r="AO718" s="5"/>
      <c r="AP718" s="5"/>
      <c r="AQ718" s="5"/>
      <c r="AR718" s="5"/>
    </row>
    <row r="719">
      <c r="F719" s="12"/>
      <c r="G719" s="12"/>
      <c r="H719" s="12"/>
      <c r="I719" s="12"/>
      <c r="J719" s="12"/>
      <c r="K719" s="12"/>
      <c r="AF719" s="5"/>
      <c r="AG719" s="5"/>
      <c r="AH719" s="5"/>
      <c r="AI719" s="5"/>
      <c r="AJ719" s="5"/>
      <c r="AK719" s="5"/>
      <c r="AL719" s="5"/>
      <c r="AM719" s="5"/>
      <c r="AN719" s="20"/>
      <c r="AO719" s="5"/>
      <c r="AP719" s="5"/>
      <c r="AQ719" s="5"/>
      <c r="AR719" s="5"/>
    </row>
    <row r="720">
      <c r="F720" s="12"/>
      <c r="G720" s="12"/>
      <c r="H720" s="12"/>
      <c r="I720" s="12"/>
      <c r="J720" s="12"/>
      <c r="K720" s="12"/>
      <c r="AF720" s="5"/>
      <c r="AG720" s="5"/>
      <c r="AH720" s="5"/>
      <c r="AI720" s="5"/>
      <c r="AJ720" s="5"/>
      <c r="AK720" s="5"/>
      <c r="AL720" s="5"/>
      <c r="AM720" s="5"/>
      <c r="AN720" s="20"/>
      <c r="AO720" s="5"/>
      <c r="AP720" s="5"/>
      <c r="AQ720" s="5"/>
      <c r="AR720" s="5"/>
    </row>
    <row r="721">
      <c r="F721" s="12"/>
      <c r="G721" s="12"/>
      <c r="H721" s="12"/>
      <c r="I721" s="12"/>
      <c r="J721" s="12"/>
      <c r="K721" s="12"/>
      <c r="AF721" s="5"/>
      <c r="AG721" s="5"/>
      <c r="AH721" s="5"/>
      <c r="AI721" s="5"/>
      <c r="AJ721" s="5"/>
      <c r="AK721" s="5"/>
      <c r="AL721" s="5"/>
      <c r="AM721" s="5"/>
      <c r="AN721" s="20"/>
      <c r="AO721" s="5"/>
      <c r="AP721" s="5"/>
      <c r="AQ721" s="5"/>
      <c r="AR721" s="5"/>
    </row>
    <row r="722">
      <c r="F722" s="12"/>
      <c r="G722" s="12"/>
      <c r="H722" s="12"/>
      <c r="I722" s="12"/>
      <c r="J722" s="12"/>
      <c r="K722" s="12"/>
      <c r="AF722" s="5"/>
      <c r="AG722" s="5"/>
      <c r="AH722" s="5"/>
      <c r="AI722" s="5"/>
      <c r="AJ722" s="5"/>
      <c r="AK722" s="5"/>
      <c r="AL722" s="5"/>
      <c r="AM722" s="5"/>
      <c r="AN722" s="20"/>
      <c r="AO722" s="5"/>
      <c r="AP722" s="5"/>
      <c r="AQ722" s="5"/>
      <c r="AR722" s="5"/>
    </row>
    <row r="723">
      <c r="F723" s="12"/>
      <c r="G723" s="12"/>
      <c r="H723" s="12"/>
      <c r="I723" s="12"/>
      <c r="J723" s="12"/>
      <c r="K723" s="12"/>
      <c r="AF723" s="5"/>
      <c r="AG723" s="5"/>
      <c r="AH723" s="5"/>
      <c r="AI723" s="5"/>
      <c r="AJ723" s="5"/>
      <c r="AK723" s="5"/>
      <c r="AL723" s="5"/>
      <c r="AM723" s="5"/>
      <c r="AN723" s="20"/>
      <c r="AO723" s="5"/>
      <c r="AP723" s="5"/>
      <c r="AQ723" s="5"/>
      <c r="AR723" s="5"/>
    </row>
    <row r="724">
      <c r="F724" s="12"/>
      <c r="G724" s="12"/>
      <c r="H724" s="12"/>
      <c r="I724" s="12"/>
      <c r="J724" s="12"/>
      <c r="K724" s="12"/>
      <c r="AF724" s="5"/>
      <c r="AG724" s="5"/>
      <c r="AH724" s="5"/>
      <c r="AI724" s="5"/>
      <c r="AJ724" s="5"/>
      <c r="AK724" s="5"/>
      <c r="AL724" s="5"/>
      <c r="AM724" s="5"/>
      <c r="AN724" s="20"/>
      <c r="AO724" s="5"/>
      <c r="AP724" s="5"/>
      <c r="AQ724" s="5"/>
      <c r="AR724" s="5"/>
    </row>
    <row r="725">
      <c r="F725" s="12"/>
      <c r="G725" s="12"/>
      <c r="H725" s="12"/>
      <c r="I725" s="12"/>
      <c r="J725" s="12"/>
      <c r="K725" s="12"/>
      <c r="AF725" s="5"/>
      <c r="AG725" s="5"/>
      <c r="AH725" s="5"/>
      <c r="AI725" s="5"/>
      <c r="AJ725" s="5"/>
      <c r="AK725" s="5"/>
      <c r="AL725" s="5"/>
      <c r="AM725" s="5"/>
      <c r="AN725" s="20"/>
      <c r="AO725" s="5"/>
      <c r="AP725" s="5"/>
      <c r="AQ725" s="5"/>
      <c r="AR725" s="5"/>
    </row>
    <row r="726">
      <c r="F726" s="12"/>
      <c r="G726" s="12"/>
      <c r="H726" s="12"/>
      <c r="I726" s="12"/>
      <c r="J726" s="12"/>
      <c r="K726" s="12"/>
      <c r="AF726" s="5"/>
      <c r="AG726" s="5"/>
      <c r="AH726" s="5"/>
      <c r="AI726" s="5"/>
      <c r="AJ726" s="5"/>
      <c r="AK726" s="5"/>
      <c r="AL726" s="5"/>
      <c r="AM726" s="5"/>
      <c r="AN726" s="20"/>
      <c r="AO726" s="5"/>
      <c r="AP726" s="5"/>
      <c r="AQ726" s="5"/>
      <c r="AR726" s="5"/>
    </row>
    <row r="727">
      <c r="F727" s="12"/>
      <c r="G727" s="12"/>
      <c r="H727" s="12"/>
      <c r="I727" s="12"/>
      <c r="J727" s="12"/>
      <c r="K727" s="12"/>
      <c r="AF727" s="5"/>
      <c r="AG727" s="5"/>
      <c r="AH727" s="5"/>
      <c r="AI727" s="5"/>
      <c r="AJ727" s="5"/>
      <c r="AK727" s="5"/>
      <c r="AL727" s="5"/>
      <c r="AM727" s="5"/>
      <c r="AN727" s="20"/>
      <c r="AO727" s="5"/>
      <c r="AP727" s="5"/>
      <c r="AQ727" s="5"/>
      <c r="AR727" s="5"/>
    </row>
    <row r="728">
      <c r="F728" s="12"/>
      <c r="G728" s="12"/>
      <c r="H728" s="12"/>
      <c r="I728" s="12"/>
      <c r="J728" s="12"/>
      <c r="K728" s="12"/>
      <c r="AF728" s="5"/>
      <c r="AG728" s="5"/>
      <c r="AH728" s="5"/>
      <c r="AI728" s="5"/>
      <c r="AJ728" s="5"/>
      <c r="AK728" s="5"/>
      <c r="AL728" s="5"/>
      <c r="AM728" s="5"/>
      <c r="AN728" s="20"/>
      <c r="AO728" s="5"/>
      <c r="AP728" s="5"/>
      <c r="AQ728" s="5"/>
      <c r="AR728" s="5"/>
    </row>
    <row r="729">
      <c r="F729" s="12"/>
      <c r="G729" s="12"/>
      <c r="H729" s="12"/>
      <c r="I729" s="12"/>
      <c r="J729" s="12"/>
      <c r="K729" s="12"/>
      <c r="AF729" s="5"/>
      <c r="AG729" s="5"/>
      <c r="AH729" s="5"/>
      <c r="AI729" s="5"/>
      <c r="AJ729" s="5"/>
      <c r="AK729" s="5"/>
      <c r="AL729" s="5"/>
      <c r="AM729" s="5"/>
      <c r="AN729" s="20"/>
      <c r="AO729" s="5"/>
      <c r="AP729" s="5"/>
      <c r="AQ729" s="5"/>
      <c r="AR729" s="5"/>
    </row>
    <row r="730">
      <c r="F730" s="12"/>
      <c r="G730" s="12"/>
      <c r="H730" s="12"/>
      <c r="I730" s="12"/>
      <c r="J730" s="12"/>
      <c r="K730" s="12"/>
      <c r="AF730" s="5"/>
      <c r="AG730" s="5"/>
      <c r="AH730" s="5"/>
      <c r="AI730" s="5"/>
      <c r="AJ730" s="5"/>
      <c r="AK730" s="5"/>
      <c r="AL730" s="5"/>
      <c r="AM730" s="5"/>
      <c r="AN730" s="20"/>
      <c r="AO730" s="5"/>
      <c r="AP730" s="5"/>
      <c r="AQ730" s="5"/>
      <c r="AR730" s="5"/>
    </row>
    <row r="731">
      <c r="F731" s="12"/>
      <c r="G731" s="12"/>
      <c r="H731" s="12"/>
      <c r="I731" s="12"/>
      <c r="J731" s="12"/>
      <c r="K731" s="12"/>
      <c r="AF731" s="5"/>
      <c r="AG731" s="5"/>
      <c r="AH731" s="5"/>
      <c r="AI731" s="5"/>
      <c r="AJ731" s="5"/>
      <c r="AK731" s="5"/>
      <c r="AL731" s="5"/>
      <c r="AM731" s="5"/>
      <c r="AN731" s="20"/>
      <c r="AO731" s="5"/>
      <c r="AP731" s="5"/>
      <c r="AQ731" s="5"/>
      <c r="AR731" s="5"/>
    </row>
    <row r="732">
      <c r="F732" s="12"/>
      <c r="G732" s="12"/>
      <c r="H732" s="12"/>
      <c r="I732" s="12"/>
      <c r="J732" s="12"/>
      <c r="K732" s="12"/>
      <c r="AF732" s="5"/>
      <c r="AG732" s="5"/>
      <c r="AH732" s="5"/>
      <c r="AI732" s="5"/>
      <c r="AJ732" s="5"/>
      <c r="AK732" s="5"/>
      <c r="AL732" s="5"/>
      <c r="AM732" s="5"/>
      <c r="AN732" s="20"/>
      <c r="AO732" s="5"/>
      <c r="AP732" s="5"/>
      <c r="AQ732" s="5"/>
      <c r="AR732" s="5"/>
    </row>
    <row r="733">
      <c r="F733" s="12"/>
      <c r="G733" s="12"/>
      <c r="H733" s="12"/>
      <c r="I733" s="12"/>
      <c r="J733" s="12"/>
      <c r="K733" s="12"/>
      <c r="AF733" s="5"/>
      <c r="AG733" s="5"/>
      <c r="AH733" s="5"/>
      <c r="AI733" s="5"/>
      <c r="AJ733" s="5"/>
      <c r="AK733" s="5"/>
      <c r="AL733" s="5"/>
      <c r="AM733" s="5"/>
      <c r="AN733" s="20"/>
      <c r="AO733" s="5"/>
      <c r="AP733" s="5"/>
      <c r="AQ733" s="5"/>
      <c r="AR733" s="5"/>
    </row>
    <row r="734">
      <c r="F734" s="12"/>
      <c r="G734" s="12"/>
      <c r="H734" s="12"/>
      <c r="I734" s="12"/>
      <c r="J734" s="12"/>
      <c r="K734" s="12"/>
      <c r="AF734" s="5"/>
      <c r="AG734" s="5"/>
      <c r="AH734" s="5"/>
      <c r="AI734" s="5"/>
      <c r="AJ734" s="5"/>
      <c r="AK734" s="5"/>
      <c r="AL734" s="5"/>
      <c r="AM734" s="5"/>
      <c r="AN734" s="20"/>
      <c r="AO734" s="5"/>
      <c r="AP734" s="5"/>
      <c r="AQ734" s="5"/>
      <c r="AR734" s="5"/>
    </row>
    <row r="735">
      <c r="F735" s="12"/>
      <c r="G735" s="12"/>
      <c r="H735" s="12"/>
      <c r="I735" s="12"/>
      <c r="J735" s="12"/>
      <c r="K735" s="12"/>
      <c r="AF735" s="5"/>
      <c r="AG735" s="5"/>
      <c r="AH735" s="5"/>
      <c r="AI735" s="5"/>
      <c r="AJ735" s="5"/>
      <c r="AK735" s="5"/>
      <c r="AL735" s="5"/>
      <c r="AM735" s="5"/>
      <c r="AN735" s="20"/>
      <c r="AO735" s="5"/>
      <c r="AP735" s="5"/>
      <c r="AQ735" s="5"/>
      <c r="AR735" s="5"/>
    </row>
    <row r="736">
      <c r="F736" s="12"/>
      <c r="G736" s="12"/>
      <c r="H736" s="12"/>
      <c r="I736" s="12"/>
      <c r="J736" s="12"/>
      <c r="K736" s="12"/>
      <c r="AF736" s="5"/>
      <c r="AG736" s="5"/>
      <c r="AH736" s="5"/>
      <c r="AI736" s="5"/>
      <c r="AJ736" s="5"/>
      <c r="AK736" s="5"/>
      <c r="AL736" s="5"/>
      <c r="AM736" s="5"/>
      <c r="AN736" s="20"/>
      <c r="AO736" s="5"/>
      <c r="AP736" s="5"/>
      <c r="AQ736" s="5"/>
      <c r="AR736" s="5"/>
    </row>
    <row r="737">
      <c r="F737" s="12"/>
      <c r="G737" s="12"/>
      <c r="H737" s="12"/>
      <c r="I737" s="12"/>
      <c r="J737" s="12"/>
      <c r="K737" s="12"/>
      <c r="AF737" s="5"/>
      <c r="AG737" s="5"/>
      <c r="AH737" s="5"/>
      <c r="AI737" s="5"/>
      <c r="AJ737" s="5"/>
      <c r="AK737" s="5"/>
      <c r="AL737" s="5"/>
      <c r="AM737" s="5"/>
      <c r="AN737" s="20"/>
      <c r="AO737" s="5"/>
      <c r="AP737" s="5"/>
      <c r="AQ737" s="5"/>
      <c r="AR737" s="5"/>
    </row>
    <row r="738">
      <c r="F738" s="12"/>
      <c r="G738" s="12"/>
      <c r="H738" s="12"/>
      <c r="I738" s="12"/>
      <c r="J738" s="12"/>
      <c r="K738" s="12"/>
      <c r="AF738" s="5"/>
      <c r="AG738" s="5"/>
      <c r="AH738" s="5"/>
      <c r="AI738" s="5"/>
      <c r="AJ738" s="5"/>
      <c r="AK738" s="5"/>
      <c r="AL738" s="5"/>
      <c r="AM738" s="5"/>
      <c r="AN738" s="20"/>
      <c r="AO738" s="5"/>
      <c r="AP738" s="5"/>
      <c r="AQ738" s="5"/>
      <c r="AR738" s="5"/>
    </row>
    <row r="739">
      <c r="F739" s="12"/>
      <c r="G739" s="12"/>
      <c r="H739" s="12"/>
      <c r="I739" s="12"/>
      <c r="J739" s="12"/>
      <c r="K739" s="12"/>
      <c r="AF739" s="5"/>
      <c r="AG739" s="5"/>
      <c r="AH739" s="5"/>
      <c r="AI739" s="5"/>
      <c r="AJ739" s="5"/>
      <c r="AK739" s="5"/>
      <c r="AL739" s="5"/>
      <c r="AM739" s="5"/>
      <c r="AN739" s="20"/>
      <c r="AO739" s="5"/>
      <c r="AP739" s="5"/>
      <c r="AQ739" s="5"/>
      <c r="AR739" s="5"/>
    </row>
    <row r="740">
      <c r="F740" s="12"/>
      <c r="G740" s="12"/>
      <c r="H740" s="12"/>
      <c r="I740" s="12"/>
      <c r="J740" s="12"/>
      <c r="K740" s="12"/>
      <c r="AF740" s="5"/>
      <c r="AG740" s="5"/>
      <c r="AH740" s="5"/>
      <c r="AI740" s="5"/>
      <c r="AJ740" s="5"/>
      <c r="AK740" s="5"/>
      <c r="AL740" s="5"/>
      <c r="AM740" s="5"/>
      <c r="AN740" s="20"/>
      <c r="AO740" s="5"/>
      <c r="AP740" s="5"/>
      <c r="AQ740" s="5"/>
      <c r="AR740" s="5"/>
    </row>
    <row r="741">
      <c r="F741" s="12"/>
      <c r="G741" s="12"/>
      <c r="H741" s="12"/>
      <c r="I741" s="12"/>
      <c r="J741" s="12"/>
      <c r="K741" s="12"/>
      <c r="AF741" s="5"/>
      <c r="AG741" s="5"/>
      <c r="AH741" s="5"/>
      <c r="AI741" s="5"/>
      <c r="AJ741" s="5"/>
      <c r="AK741" s="5"/>
      <c r="AL741" s="5"/>
      <c r="AM741" s="5"/>
      <c r="AN741" s="20"/>
      <c r="AO741" s="5"/>
      <c r="AP741" s="5"/>
      <c r="AQ741" s="5"/>
      <c r="AR741" s="5"/>
    </row>
    <row r="742">
      <c r="F742" s="12"/>
      <c r="G742" s="12"/>
      <c r="H742" s="12"/>
      <c r="I742" s="12"/>
      <c r="J742" s="12"/>
      <c r="K742" s="12"/>
      <c r="AF742" s="5"/>
      <c r="AG742" s="5"/>
      <c r="AH742" s="5"/>
      <c r="AI742" s="5"/>
      <c r="AJ742" s="5"/>
      <c r="AK742" s="5"/>
      <c r="AL742" s="5"/>
      <c r="AM742" s="5"/>
      <c r="AN742" s="20"/>
      <c r="AO742" s="5"/>
      <c r="AP742" s="5"/>
      <c r="AQ742" s="5"/>
      <c r="AR742" s="5"/>
    </row>
    <row r="743">
      <c r="F743" s="12"/>
      <c r="G743" s="12"/>
      <c r="H743" s="12"/>
      <c r="I743" s="12"/>
      <c r="J743" s="12"/>
      <c r="K743" s="12"/>
      <c r="AF743" s="5"/>
      <c r="AG743" s="5"/>
      <c r="AH743" s="5"/>
      <c r="AI743" s="5"/>
      <c r="AJ743" s="5"/>
      <c r="AK743" s="5"/>
      <c r="AL743" s="5"/>
      <c r="AM743" s="5"/>
      <c r="AN743" s="20"/>
      <c r="AO743" s="5"/>
      <c r="AP743" s="5"/>
      <c r="AQ743" s="5"/>
      <c r="AR743" s="5"/>
    </row>
    <row r="744">
      <c r="F744" s="12"/>
      <c r="G744" s="12"/>
      <c r="H744" s="12"/>
      <c r="I744" s="12"/>
      <c r="J744" s="12"/>
      <c r="K744" s="12"/>
      <c r="AF744" s="5"/>
      <c r="AG744" s="5"/>
      <c r="AH744" s="5"/>
      <c r="AI744" s="5"/>
      <c r="AJ744" s="5"/>
      <c r="AK744" s="5"/>
      <c r="AL744" s="5"/>
      <c r="AM744" s="5"/>
      <c r="AN744" s="20"/>
      <c r="AO744" s="5"/>
      <c r="AP744" s="5"/>
      <c r="AQ744" s="5"/>
      <c r="AR744" s="5"/>
    </row>
    <row r="745">
      <c r="F745" s="12"/>
      <c r="G745" s="12"/>
      <c r="H745" s="12"/>
      <c r="I745" s="12"/>
      <c r="J745" s="12"/>
      <c r="K745" s="12"/>
      <c r="AF745" s="5"/>
      <c r="AG745" s="5"/>
      <c r="AH745" s="5"/>
      <c r="AI745" s="5"/>
      <c r="AJ745" s="5"/>
      <c r="AK745" s="5"/>
      <c r="AL745" s="5"/>
      <c r="AM745" s="5"/>
      <c r="AN745" s="20"/>
      <c r="AO745" s="5"/>
      <c r="AP745" s="5"/>
      <c r="AQ745" s="5"/>
      <c r="AR745" s="5"/>
    </row>
    <row r="746">
      <c r="F746" s="12"/>
      <c r="G746" s="12"/>
      <c r="H746" s="12"/>
      <c r="I746" s="12"/>
      <c r="J746" s="12"/>
      <c r="K746" s="12"/>
      <c r="AF746" s="5"/>
      <c r="AG746" s="5"/>
      <c r="AH746" s="5"/>
      <c r="AI746" s="5"/>
      <c r="AJ746" s="5"/>
      <c r="AK746" s="5"/>
      <c r="AL746" s="5"/>
      <c r="AM746" s="5"/>
      <c r="AN746" s="20"/>
      <c r="AO746" s="5"/>
      <c r="AP746" s="5"/>
      <c r="AQ746" s="5"/>
      <c r="AR746" s="5"/>
    </row>
    <row r="747">
      <c r="F747" s="12"/>
      <c r="G747" s="12"/>
      <c r="H747" s="12"/>
      <c r="I747" s="12"/>
      <c r="J747" s="12"/>
      <c r="K747" s="12"/>
      <c r="AF747" s="5"/>
      <c r="AG747" s="5"/>
      <c r="AH747" s="5"/>
      <c r="AI747" s="5"/>
      <c r="AJ747" s="5"/>
      <c r="AK747" s="5"/>
      <c r="AL747" s="5"/>
      <c r="AM747" s="5"/>
      <c r="AN747" s="20"/>
      <c r="AO747" s="5"/>
      <c r="AP747" s="5"/>
      <c r="AQ747" s="5"/>
      <c r="AR747" s="5"/>
    </row>
    <row r="748">
      <c r="F748" s="12"/>
      <c r="G748" s="12"/>
      <c r="H748" s="12"/>
      <c r="I748" s="12"/>
      <c r="J748" s="12"/>
      <c r="K748" s="12"/>
      <c r="AF748" s="5"/>
      <c r="AG748" s="5"/>
      <c r="AH748" s="5"/>
      <c r="AI748" s="5"/>
      <c r="AJ748" s="5"/>
      <c r="AK748" s="5"/>
      <c r="AL748" s="5"/>
      <c r="AM748" s="5"/>
      <c r="AN748" s="20"/>
      <c r="AO748" s="5"/>
      <c r="AP748" s="5"/>
      <c r="AQ748" s="5"/>
      <c r="AR748" s="5"/>
    </row>
    <row r="749">
      <c r="F749" s="12"/>
      <c r="G749" s="12"/>
      <c r="H749" s="12"/>
      <c r="I749" s="12"/>
      <c r="J749" s="12"/>
      <c r="K749" s="12"/>
      <c r="AF749" s="5"/>
      <c r="AG749" s="5"/>
      <c r="AH749" s="5"/>
      <c r="AI749" s="5"/>
      <c r="AJ749" s="5"/>
      <c r="AK749" s="5"/>
      <c r="AL749" s="5"/>
      <c r="AM749" s="5"/>
      <c r="AN749" s="20"/>
      <c r="AO749" s="5"/>
      <c r="AP749" s="5"/>
      <c r="AQ749" s="5"/>
      <c r="AR749" s="5"/>
    </row>
    <row r="750">
      <c r="F750" s="12"/>
      <c r="G750" s="12"/>
      <c r="H750" s="12"/>
      <c r="I750" s="12"/>
      <c r="J750" s="12"/>
      <c r="K750" s="12"/>
      <c r="AF750" s="5"/>
      <c r="AG750" s="5"/>
      <c r="AH750" s="5"/>
      <c r="AI750" s="5"/>
      <c r="AJ750" s="5"/>
      <c r="AK750" s="5"/>
      <c r="AL750" s="5"/>
      <c r="AM750" s="5"/>
      <c r="AN750" s="20"/>
      <c r="AO750" s="5"/>
      <c r="AP750" s="5"/>
      <c r="AQ750" s="5"/>
      <c r="AR750" s="5"/>
    </row>
    <row r="751">
      <c r="F751" s="12"/>
      <c r="G751" s="12"/>
      <c r="H751" s="12"/>
      <c r="I751" s="12"/>
      <c r="J751" s="12"/>
      <c r="K751" s="12"/>
      <c r="AF751" s="5"/>
      <c r="AG751" s="5"/>
      <c r="AH751" s="5"/>
      <c r="AI751" s="5"/>
      <c r="AJ751" s="5"/>
      <c r="AK751" s="5"/>
      <c r="AL751" s="5"/>
      <c r="AM751" s="5"/>
      <c r="AN751" s="20"/>
      <c r="AO751" s="5"/>
      <c r="AP751" s="5"/>
      <c r="AQ751" s="5"/>
      <c r="AR751" s="5"/>
    </row>
    <row r="752">
      <c r="F752" s="12"/>
      <c r="G752" s="12"/>
      <c r="H752" s="12"/>
      <c r="I752" s="12"/>
      <c r="J752" s="12"/>
      <c r="K752" s="12"/>
      <c r="AF752" s="5"/>
      <c r="AG752" s="5"/>
      <c r="AH752" s="5"/>
      <c r="AI752" s="5"/>
      <c r="AJ752" s="5"/>
      <c r="AK752" s="5"/>
      <c r="AL752" s="5"/>
      <c r="AM752" s="5"/>
      <c r="AN752" s="20"/>
      <c r="AO752" s="5"/>
      <c r="AP752" s="5"/>
      <c r="AQ752" s="5"/>
      <c r="AR752" s="5"/>
    </row>
    <row r="753">
      <c r="F753" s="12"/>
      <c r="G753" s="12"/>
      <c r="H753" s="12"/>
      <c r="I753" s="12"/>
      <c r="J753" s="12"/>
      <c r="K753" s="12"/>
      <c r="AF753" s="5"/>
      <c r="AG753" s="5"/>
      <c r="AH753" s="5"/>
      <c r="AI753" s="5"/>
      <c r="AJ753" s="5"/>
      <c r="AK753" s="5"/>
      <c r="AL753" s="5"/>
      <c r="AM753" s="5"/>
      <c r="AN753" s="20"/>
      <c r="AO753" s="5"/>
      <c r="AP753" s="5"/>
      <c r="AQ753" s="5"/>
      <c r="AR753" s="5"/>
    </row>
    <row r="754">
      <c r="F754" s="12"/>
      <c r="G754" s="12"/>
      <c r="H754" s="12"/>
      <c r="I754" s="12"/>
      <c r="J754" s="12"/>
      <c r="K754" s="12"/>
      <c r="AF754" s="5"/>
      <c r="AG754" s="5"/>
      <c r="AH754" s="5"/>
      <c r="AI754" s="5"/>
      <c r="AJ754" s="5"/>
      <c r="AK754" s="5"/>
      <c r="AL754" s="5"/>
      <c r="AM754" s="5"/>
      <c r="AN754" s="20"/>
      <c r="AO754" s="5"/>
      <c r="AP754" s="5"/>
      <c r="AQ754" s="5"/>
      <c r="AR754" s="5"/>
    </row>
    <row r="755">
      <c r="F755" s="12"/>
      <c r="G755" s="12"/>
      <c r="H755" s="12"/>
      <c r="I755" s="12"/>
      <c r="J755" s="12"/>
      <c r="K755" s="12"/>
      <c r="AF755" s="5"/>
      <c r="AG755" s="5"/>
      <c r="AH755" s="5"/>
      <c r="AI755" s="5"/>
      <c r="AJ755" s="5"/>
      <c r="AK755" s="5"/>
      <c r="AL755" s="5"/>
      <c r="AM755" s="5"/>
      <c r="AN755" s="20"/>
      <c r="AO755" s="5"/>
      <c r="AP755" s="5"/>
      <c r="AQ755" s="5"/>
      <c r="AR755" s="5"/>
    </row>
    <row r="756">
      <c r="F756" s="12"/>
      <c r="G756" s="12"/>
      <c r="H756" s="12"/>
      <c r="I756" s="12"/>
      <c r="J756" s="12"/>
      <c r="K756" s="12"/>
      <c r="AF756" s="5"/>
      <c r="AG756" s="5"/>
      <c r="AH756" s="5"/>
      <c r="AI756" s="5"/>
      <c r="AJ756" s="5"/>
      <c r="AK756" s="5"/>
      <c r="AL756" s="5"/>
      <c r="AM756" s="5"/>
      <c r="AN756" s="20"/>
      <c r="AO756" s="5"/>
      <c r="AP756" s="5"/>
      <c r="AQ756" s="5"/>
      <c r="AR756" s="5"/>
    </row>
    <row r="757">
      <c r="F757" s="12"/>
      <c r="G757" s="12"/>
      <c r="H757" s="12"/>
      <c r="I757" s="12"/>
      <c r="J757" s="12"/>
      <c r="K757" s="12"/>
      <c r="AF757" s="5"/>
      <c r="AG757" s="5"/>
      <c r="AH757" s="5"/>
      <c r="AI757" s="5"/>
      <c r="AJ757" s="5"/>
      <c r="AK757" s="5"/>
      <c r="AL757" s="5"/>
      <c r="AM757" s="5"/>
      <c r="AN757" s="20"/>
      <c r="AO757" s="5"/>
      <c r="AP757" s="5"/>
      <c r="AQ757" s="5"/>
      <c r="AR757" s="5"/>
    </row>
    <row r="758">
      <c r="F758" s="12"/>
      <c r="G758" s="12"/>
      <c r="H758" s="12"/>
      <c r="I758" s="12"/>
      <c r="J758" s="12"/>
      <c r="K758" s="12"/>
      <c r="AF758" s="5"/>
      <c r="AG758" s="5"/>
      <c r="AH758" s="5"/>
      <c r="AI758" s="5"/>
      <c r="AJ758" s="5"/>
      <c r="AK758" s="5"/>
      <c r="AL758" s="5"/>
      <c r="AM758" s="5"/>
      <c r="AN758" s="20"/>
      <c r="AO758" s="5"/>
      <c r="AP758" s="5"/>
      <c r="AQ758" s="5"/>
      <c r="AR758" s="5"/>
    </row>
    <row r="759">
      <c r="F759" s="12"/>
      <c r="G759" s="12"/>
      <c r="H759" s="12"/>
      <c r="I759" s="12"/>
      <c r="J759" s="12"/>
      <c r="K759" s="12"/>
      <c r="AF759" s="5"/>
      <c r="AG759" s="5"/>
      <c r="AH759" s="5"/>
      <c r="AI759" s="5"/>
      <c r="AJ759" s="5"/>
      <c r="AK759" s="5"/>
      <c r="AL759" s="5"/>
      <c r="AM759" s="5"/>
      <c r="AN759" s="20"/>
      <c r="AO759" s="5"/>
      <c r="AP759" s="5"/>
      <c r="AQ759" s="5"/>
      <c r="AR759" s="5"/>
    </row>
    <row r="760">
      <c r="F760" s="12"/>
      <c r="G760" s="12"/>
      <c r="H760" s="12"/>
      <c r="I760" s="12"/>
      <c r="J760" s="12"/>
      <c r="K760" s="12"/>
      <c r="AF760" s="5"/>
      <c r="AG760" s="5"/>
      <c r="AH760" s="5"/>
      <c r="AI760" s="5"/>
      <c r="AJ760" s="5"/>
      <c r="AK760" s="5"/>
      <c r="AL760" s="5"/>
      <c r="AM760" s="5"/>
      <c r="AN760" s="20"/>
      <c r="AO760" s="5"/>
      <c r="AP760" s="5"/>
      <c r="AQ760" s="5"/>
      <c r="AR760" s="5"/>
    </row>
    <row r="761">
      <c r="F761" s="12"/>
      <c r="G761" s="12"/>
      <c r="H761" s="12"/>
      <c r="I761" s="12"/>
      <c r="J761" s="12"/>
      <c r="K761" s="12"/>
      <c r="AF761" s="5"/>
      <c r="AG761" s="5"/>
      <c r="AH761" s="5"/>
      <c r="AI761" s="5"/>
      <c r="AJ761" s="5"/>
      <c r="AK761" s="5"/>
      <c r="AL761" s="5"/>
      <c r="AM761" s="5"/>
      <c r="AN761" s="20"/>
      <c r="AO761" s="5"/>
      <c r="AP761" s="5"/>
      <c r="AQ761" s="5"/>
      <c r="AR761" s="5"/>
    </row>
    <row r="762">
      <c r="F762" s="12"/>
      <c r="G762" s="12"/>
      <c r="H762" s="12"/>
      <c r="I762" s="12"/>
      <c r="J762" s="12"/>
      <c r="K762" s="12"/>
      <c r="AF762" s="5"/>
      <c r="AG762" s="5"/>
      <c r="AH762" s="5"/>
      <c r="AI762" s="5"/>
      <c r="AJ762" s="5"/>
      <c r="AK762" s="5"/>
      <c r="AL762" s="5"/>
      <c r="AM762" s="5"/>
      <c r="AN762" s="20"/>
      <c r="AO762" s="5"/>
      <c r="AP762" s="5"/>
      <c r="AQ762" s="5"/>
      <c r="AR762" s="5"/>
    </row>
    <row r="763">
      <c r="F763" s="12"/>
      <c r="G763" s="12"/>
      <c r="H763" s="12"/>
      <c r="I763" s="12"/>
      <c r="J763" s="12"/>
      <c r="K763" s="12"/>
      <c r="AF763" s="5"/>
      <c r="AG763" s="5"/>
      <c r="AH763" s="5"/>
      <c r="AI763" s="5"/>
      <c r="AJ763" s="5"/>
      <c r="AK763" s="5"/>
      <c r="AL763" s="5"/>
      <c r="AM763" s="5"/>
      <c r="AN763" s="20"/>
      <c r="AO763" s="5"/>
      <c r="AP763" s="5"/>
      <c r="AQ763" s="5"/>
      <c r="AR763" s="5"/>
    </row>
    <row r="764">
      <c r="F764" s="12"/>
      <c r="G764" s="12"/>
      <c r="H764" s="12"/>
      <c r="I764" s="12"/>
      <c r="J764" s="12"/>
      <c r="K764" s="12"/>
      <c r="AF764" s="5"/>
      <c r="AG764" s="5"/>
      <c r="AH764" s="5"/>
      <c r="AI764" s="5"/>
      <c r="AJ764" s="5"/>
      <c r="AK764" s="5"/>
      <c r="AL764" s="5"/>
      <c r="AM764" s="5"/>
      <c r="AN764" s="20"/>
      <c r="AO764" s="5"/>
      <c r="AP764" s="5"/>
      <c r="AQ764" s="5"/>
      <c r="AR764" s="5"/>
    </row>
    <row r="765">
      <c r="F765" s="12"/>
      <c r="G765" s="12"/>
      <c r="H765" s="12"/>
      <c r="I765" s="12"/>
      <c r="J765" s="12"/>
      <c r="K765" s="12"/>
      <c r="AF765" s="5"/>
      <c r="AG765" s="5"/>
      <c r="AH765" s="5"/>
      <c r="AI765" s="5"/>
      <c r="AJ765" s="5"/>
      <c r="AK765" s="5"/>
      <c r="AL765" s="5"/>
      <c r="AM765" s="5"/>
      <c r="AN765" s="20"/>
      <c r="AO765" s="5"/>
      <c r="AP765" s="5"/>
      <c r="AQ765" s="5"/>
      <c r="AR765" s="5"/>
    </row>
    <row r="766">
      <c r="F766" s="12"/>
      <c r="G766" s="12"/>
      <c r="H766" s="12"/>
      <c r="I766" s="12"/>
      <c r="J766" s="12"/>
      <c r="K766" s="12"/>
      <c r="AF766" s="5"/>
      <c r="AG766" s="5"/>
      <c r="AH766" s="5"/>
      <c r="AI766" s="5"/>
      <c r="AJ766" s="5"/>
      <c r="AK766" s="5"/>
      <c r="AL766" s="5"/>
      <c r="AM766" s="5"/>
      <c r="AN766" s="20"/>
      <c r="AO766" s="5"/>
      <c r="AP766" s="5"/>
      <c r="AQ766" s="5"/>
      <c r="AR766" s="5"/>
    </row>
    <row r="767">
      <c r="F767" s="12"/>
      <c r="G767" s="12"/>
      <c r="H767" s="12"/>
      <c r="I767" s="12"/>
      <c r="J767" s="12"/>
      <c r="K767" s="12"/>
      <c r="AF767" s="5"/>
      <c r="AG767" s="5"/>
      <c r="AH767" s="5"/>
      <c r="AI767" s="5"/>
      <c r="AJ767" s="5"/>
      <c r="AK767" s="5"/>
      <c r="AL767" s="5"/>
      <c r="AM767" s="5"/>
      <c r="AN767" s="20"/>
      <c r="AO767" s="5"/>
      <c r="AP767" s="5"/>
      <c r="AQ767" s="5"/>
      <c r="AR767" s="5"/>
    </row>
    <row r="768">
      <c r="F768" s="12"/>
      <c r="G768" s="12"/>
      <c r="H768" s="12"/>
      <c r="I768" s="12"/>
      <c r="J768" s="12"/>
      <c r="K768" s="12"/>
      <c r="AF768" s="5"/>
      <c r="AG768" s="5"/>
      <c r="AH768" s="5"/>
      <c r="AI768" s="5"/>
      <c r="AJ768" s="5"/>
      <c r="AK768" s="5"/>
      <c r="AL768" s="5"/>
      <c r="AM768" s="5"/>
      <c r="AN768" s="20"/>
      <c r="AO768" s="5"/>
      <c r="AP768" s="5"/>
      <c r="AQ768" s="5"/>
      <c r="AR768" s="5"/>
    </row>
    <row r="769">
      <c r="F769" s="12"/>
      <c r="G769" s="12"/>
      <c r="H769" s="12"/>
      <c r="I769" s="12"/>
      <c r="J769" s="12"/>
      <c r="K769" s="12"/>
      <c r="AF769" s="5"/>
      <c r="AG769" s="5"/>
      <c r="AH769" s="5"/>
      <c r="AI769" s="5"/>
      <c r="AJ769" s="5"/>
      <c r="AK769" s="5"/>
      <c r="AL769" s="5"/>
      <c r="AM769" s="5"/>
      <c r="AN769" s="20"/>
      <c r="AO769" s="5"/>
      <c r="AP769" s="5"/>
      <c r="AQ769" s="5"/>
      <c r="AR769" s="5"/>
    </row>
    <row r="770">
      <c r="F770" s="12"/>
      <c r="G770" s="12"/>
      <c r="H770" s="12"/>
      <c r="I770" s="12"/>
      <c r="J770" s="12"/>
      <c r="K770" s="12"/>
      <c r="AF770" s="5"/>
      <c r="AG770" s="5"/>
      <c r="AH770" s="5"/>
      <c r="AI770" s="5"/>
      <c r="AJ770" s="5"/>
      <c r="AK770" s="5"/>
      <c r="AL770" s="5"/>
      <c r="AM770" s="5"/>
      <c r="AN770" s="20"/>
      <c r="AO770" s="5"/>
      <c r="AP770" s="5"/>
      <c r="AQ770" s="5"/>
      <c r="AR770" s="5"/>
    </row>
    <row r="771">
      <c r="F771" s="12"/>
      <c r="G771" s="12"/>
      <c r="H771" s="12"/>
      <c r="I771" s="12"/>
      <c r="J771" s="12"/>
      <c r="K771" s="12"/>
      <c r="AF771" s="5"/>
      <c r="AG771" s="5"/>
      <c r="AH771" s="5"/>
      <c r="AI771" s="5"/>
      <c r="AJ771" s="5"/>
      <c r="AK771" s="5"/>
      <c r="AL771" s="5"/>
      <c r="AM771" s="5"/>
      <c r="AN771" s="20"/>
      <c r="AO771" s="5"/>
      <c r="AP771" s="5"/>
      <c r="AQ771" s="5"/>
      <c r="AR771" s="5"/>
    </row>
    <row r="772">
      <c r="F772" s="12"/>
      <c r="G772" s="12"/>
      <c r="H772" s="12"/>
      <c r="I772" s="12"/>
      <c r="J772" s="12"/>
      <c r="K772" s="12"/>
      <c r="AF772" s="5"/>
      <c r="AG772" s="5"/>
      <c r="AH772" s="5"/>
      <c r="AI772" s="5"/>
      <c r="AJ772" s="5"/>
      <c r="AK772" s="5"/>
      <c r="AL772" s="5"/>
      <c r="AM772" s="5"/>
      <c r="AN772" s="20"/>
      <c r="AO772" s="5"/>
      <c r="AP772" s="5"/>
      <c r="AQ772" s="5"/>
      <c r="AR772" s="5"/>
    </row>
    <row r="773">
      <c r="F773" s="12"/>
      <c r="G773" s="12"/>
      <c r="H773" s="12"/>
      <c r="I773" s="12"/>
      <c r="J773" s="12"/>
      <c r="K773" s="12"/>
      <c r="AF773" s="5"/>
      <c r="AG773" s="5"/>
      <c r="AH773" s="5"/>
      <c r="AI773" s="5"/>
      <c r="AJ773" s="5"/>
      <c r="AK773" s="5"/>
      <c r="AL773" s="5"/>
      <c r="AM773" s="5"/>
      <c r="AN773" s="20"/>
      <c r="AO773" s="5"/>
      <c r="AP773" s="5"/>
      <c r="AQ773" s="5"/>
      <c r="AR773" s="5"/>
    </row>
    <row r="774">
      <c r="F774" s="12"/>
      <c r="G774" s="12"/>
      <c r="H774" s="12"/>
      <c r="I774" s="12"/>
      <c r="J774" s="12"/>
      <c r="K774" s="12"/>
      <c r="AF774" s="5"/>
      <c r="AG774" s="5"/>
      <c r="AH774" s="5"/>
      <c r="AI774" s="5"/>
      <c r="AJ774" s="5"/>
      <c r="AK774" s="5"/>
      <c r="AL774" s="5"/>
      <c r="AM774" s="5"/>
      <c r="AN774" s="20"/>
      <c r="AO774" s="5"/>
      <c r="AP774" s="5"/>
      <c r="AQ774" s="5"/>
      <c r="AR774" s="5"/>
    </row>
    <row r="775">
      <c r="F775" s="12"/>
      <c r="G775" s="12"/>
      <c r="H775" s="12"/>
      <c r="I775" s="12"/>
      <c r="J775" s="12"/>
      <c r="K775" s="12"/>
      <c r="AF775" s="5"/>
      <c r="AG775" s="5"/>
      <c r="AH775" s="5"/>
      <c r="AI775" s="5"/>
      <c r="AJ775" s="5"/>
      <c r="AK775" s="5"/>
      <c r="AL775" s="5"/>
      <c r="AM775" s="5"/>
      <c r="AN775" s="20"/>
      <c r="AO775" s="5"/>
      <c r="AP775" s="5"/>
      <c r="AQ775" s="5"/>
      <c r="AR775" s="5"/>
    </row>
    <row r="776">
      <c r="F776" s="12"/>
      <c r="G776" s="12"/>
      <c r="H776" s="12"/>
      <c r="I776" s="12"/>
      <c r="J776" s="12"/>
      <c r="K776" s="12"/>
      <c r="AF776" s="5"/>
      <c r="AG776" s="5"/>
      <c r="AH776" s="5"/>
      <c r="AI776" s="5"/>
      <c r="AJ776" s="5"/>
      <c r="AK776" s="5"/>
      <c r="AL776" s="5"/>
      <c r="AM776" s="5"/>
      <c r="AN776" s="20"/>
      <c r="AO776" s="5"/>
      <c r="AP776" s="5"/>
      <c r="AQ776" s="5"/>
      <c r="AR776" s="5"/>
    </row>
    <row r="777">
      <c r="F777" s="12"/>
      <c r="G777" s="12"/>
      <c r="H777" s="12"/>
      <c r="I777" s="12"/>
      <c r="J777" s="12"/>
      <c r="K777" s="12"/>
      <c r="AF777" s="5"/>
      <c r="AG777" s="5"/>
      <c r="AH777" s="5"/>
      <c r="AI777" s="5"/>
      <c r="AJ777" s="5"/>
      <c r="AK777" s="5"/>
      <c r="AL777" s="5"/>
      <c r="AM777" s="5"/>
      <c r="AN777" s="20"/>
      <c r="AO777" s="5"/>
      <c r="AP777" s="5"/>
      <c r="AQ777" s="5"/>
      <c r="AR777" s="5"/>
    </row>
    <row r="778">
      <c r="F778" s="12"/>
      <c r="G778" s="12"/>
      <c r="H778" s="12"/>
      <c r="I778" s="12"/>
      <c r="J778" s="12"/>
      <c r="K778" s="12"/>
      <c r="AF778" s="5"/>
      <c r="AG778" s="5"/>
      <c r="AH778" s="5"/>
      <c r="AI778" s="5"/>
      <c r="AJ778" s="5"/>
      <c r="AK778" s="5"/>
      <c r="AL778" s="5"/>
      <c r="AM778" s="5"/>
      <c r="AN778" s="20"/>
      <c r="AO778" s="5"/>
      <c r="AP778" s="5"/>
      <c r="AQ778" s="5"/>
      <c r="AR778" s="5"/>
    </row>
    <row r="779">
      <c r="F779" s="12"/>
      <c r="G779" s="12"/>
      <c r="H779" s="12"/>
      <c r="I779" s="12"/>
      <c r="J779" s="12"/>
      <c r="K779" s="12"/>
      <c r="AF779" s="5"/>
      <c r="AG779" s="5"/>
      <c r="AH779" s="5"/>
      <c r="AI779" s="5"/>
      <c r="AJ779" s="5"/>
      <c r="AK779" s="5"/>
      <c r="AL779" s="5"/>
      <c r="AM779" s="5"/>
      <c r="AN779" s="20"/>
      <c r="AO779" s="5"/>
      <c r="AP779" s="5"/>
      <c r="AQ779" s="5"/>
      <c r="AR779" s="5"/>
    </row>
    <row r="780">
      <c r="F780" s="12"/>
      <c r="G780" s="12"/>
      <c r="H780" s="12"/>
      <c r="I780" s="12"/>
      <c r="J780" s="12"/>
      <c r="K780" s="12"/>
      <c r="AF780" s="5"/>
      <c r="AG780" s="5"/>
      <c r="AH780" s="5"/>
      <c r="AI780" s="5"/>
      <c r="AJ780" s="5"/>
      <c r="AK780" s="5"/>
      <c r="AL780" s="5"/>
      <c r="AM780" s="5"/>
      <c r="AN780" s="20"/>
      <c r="AO780" s="5"/>
      <c r="AP780" s="5"/>
      <c r="AQ780" s="5"/>
      <c r="AR780" s="5"/>
    </row>
    <row r="781">
      <c r="F781" s="12"/>
      <c r="G781" s="12"/>
      <c r="H781" s="12"/>
      <c r="I781" s="12"/>
      <c r="J781" s="12"/>
      <c r="K781" s="12"/>
      <c r="AF781" s="5"/>
      <c r="AG781" s="5"/>
      <c r="AH781" s="5"/>
      <c r="AI781" s="5"/>
      <c r="AJ781" s="5"/>
      <c r="AK781" s="5"/>
      <c r="AL781" s="5"/>
      <c r="AM781" s="5"/>
      <c r="AN781" s="20"/>
      <c r="AO781" s="5"/>
      <c r="AP781" s="5"/>
      <c r="AQ781" s="5"/>
      <c r="AR781" s="5"/>
    </row>
    <row r="782">
      <c r="F782" s="12"/>
      <c r="G782" s="12"/>
      <c r="H782" s="12"/>
      <c r="I782" s="12"/>
      <c r="J782" s="12"/>
      <c r="K782" s="12"/>
      <c r="AF782" s="5"/>
      <c r="AG782" s="5"/>
      <c r="AH782" s="5"/>
      <c r="AI782" s="5"/>
      <c r="AJ782" s="5"/>
      <c r="AK782" s="5"/>
      <c r="AL782" s="5"/>
      <c r="AM782" s="5"/>
      <c r="AN782" s="20"/>
      <c r="AO782" s="5"/>
      <c r="AP782" s="5"/>
      <c r="AQ782" s="5"/>
      <c r="AR782" s="5"/>
    </row>
    <row r="783">
      <c r="F783" s="12"/>
      <c r="G783" s="12"/>
      <c r="H783" s="12"/>
      <c r="I783" s="12"/>
      <c r="J783" s="12"/>
      <c r="K783" s="12"/>
      <c r="AF783" s="5"/>
      <c r="AG783" s="5"/>
      <c r="AH783" s="5"/>
      <c r="AI783" s="5"/>
      <c r="AJ783" s="5"/>
      <c r="AK783" s="5"/>
      <c r="AL783" s="5"/>
      <c r="AM783" s="5"/>
      <c r="AN783" s="20"/>
      <c r="AO783" s="5"/>
      <c r="AP783" s="5"/>
      <c r="AQ783" s="5"/>
      <c r="AR783" s="5"/>
    </row>
    <row r="784">
      <c r="F784" s="12"/>
      <c r="G784" s="12"/>
      <c r="H784" s="12"/>
      <c r="I784" s="12"/>
      <c r="J784" s="12"/>
      <c r="K784" s="12"/>
      <c r="AF784" s="5"/>
      <c r="AG784" s="5"/>
      <c r="AH784" s="5"/>
      <c r="AI784" s="5"/>
      <c r="AJ784" s="5"/>
      <c r="AK784" s="5"/>
      <c r="AL784" s="5"/>
      <c r="AM784" s="5"/>
      <c r="AN784" s="20"/>
      <c r="AO784" s="5"/>
      <c r="AP784" s="5"/>
      <c r="AQ784" s="5"/>
      <c r="AR784" s="5"/>
    </row>
    <row r="785">
      <c r="F785" s="12"/>
      <c r="G785" s="12"/>
      <c r="H785" s="12"/>
      <c r="I785" s="12"/>
      <c r="J785" s="12"/>
      <c r="K785" s="12"/>
      <c r="AF785" s="5"/>
      <c r="AG785" s="5"/>
      <c r="AH785" s="5"/>
      <c r="AI785" s="5"/>
      <c r="AJ785" s="5"/>
      <c r="AK785" s="5"/>
      <c r="AL785" s="5"/>
      <c r="AM785" s="5"/>
      <c r="AN785" s="20"/>
      <c r="AO785" s="5"/>
      <c r="AP785" s="5"/>
      <c r="AQ785" s="5"/>
      <c r="AR785" s="5"/>
    </row>
    <row r="786">
      <c r="F786" s="12"/>
      <c r="G786" s="12"/>
      <c r="H786" s="12"/>
      <c r="I786" s="12"/>
      <c r="J786" s="12"/>
      <c r="K786" s="12"/>
      <c r="AF786" s="5"/>
      <c r="AG786" s="5"/>
      <c r="AH786" s="5"/>
      <c r="AI786" s="5"/>
      <c r="AJ786" s="5"/>
      <c r="AK786" s="5"/>
      <c r="AL786" s="5"/>
      <c r="AM786" s="5"/>
      <c r="AN786" s="20"/>
      <c r="AO786" s="5"/>
      <c r="AP786" s="5"/>
      <c r="AQ786" s="5"/>
      <c r="AR786" s="5"/>
    </row>
    <row r="787">
      <c r="F787" s="12"/>
      <c r="G787" s="12"/>
      <c r="H787" s="12"/>
      <c r="I787" s="12"/>
      <c r="J787" s="12"/>
      <c r="K787" s="12"/>
      <c r="AF787" s="5"/>
      <c r="AG787" s="5"/>
      <c r="AH787" s="5"/>
      <c r="AI787" s="5"/>
      <c r="AJ787" s="5"/>
      <c r="AK787" s="5"/>
      <c r="AL787" s="5"/>
      <c r="AM787" s="5"/>
      <c r="AN787" s="20"/>
      <c r="AO787" s="5"/>
      <c r="AP787" s="5"/>
      <c r="AQ787" s="5"/>
      <c r="AR787" s="5"/>
    </row>
    <row r="788">
      <c r="F788" s="12"/>
      <c r="G788" s="12"/>
      <c r="H788" s="12"/>
      <c r="I788" s="12"/>
      <c r="J788" s="12"/>
      <c r="K788" s="12"/>
      <c r="AF788" s="5"/>
      <c r="AG788" s="5"/>
      <c r="AH788" s="5"/>
      <c r="AI788" s="5"/>
      <c r="AJ788" s="5"/>
      <c r="AK788" s="5"/>
      <c r="AL788" s="5"/>
      <c r="AM788" s="5"/>
      <c r="AN788" s="20"/>
      <c r="AO788" s="5"/>
      <c r="AP788" s="5"/>
      <c r="AQ788" s="5"/>
      <c r="AR788" s="5"/>
    </row>
    <row r="789">
      <c r="F789" s="12"/>
      <c r="G789" s="12"/>
      <c r="H789" s="12"/>
      <c r="I789" s="12"/>
      <c r="J789" s="12"/>
      <c r="K789" s="12"/>
      <c r="AF789" s="5"/>
      <c r="AG789" s="5"/>
      <c r="AH789" s="5"/>
      <c r="AI789" s="5"/>
      <c r="AJ789" s="5"/>
      <c r="AK789" s="5"/>
      <c r="AL789" s="5"/>
      <c r="AM789" s="5"/>
      <c r="AN789" s="20"/>
      <c r="AO789" s="5"/>
      <c r="AP789" s="5"/>
      <c r="AQ789" s="5"/>
      <c r="AR789" s="5"/>
    </row>
    <row r="790">
      <c r="F790" s="12"/>
      <c r="G790" s="12"/>
      <c r="H790" s="12"/>
      <c r="I790" s="12"/>
      <c r="J790" s="12"/>
      <c r="K790" s="12"/>
      <c r="AF790" s="5"/>
      <c r="AG790" s="5"/>
      <c r="AH790" s="5"/>
      <c r="AI790" s="5"/>
      <c r="AJ790" s="5"/>
      <c r="AK790" s="5"/>
      <c r="AL790" s="5"/>
      <c r="AM790" s="5"/>
      <c r="AN790" s="20"/>
      <c r="AO790" s="5"/>
      <c r="AP790" s="5"/>
      <c r="AQ790" s="5"/>
      <c r="AR790" s="5"/>
    </row>
    <row r="791">
      <c r="F791" s="12"/>
      <c r="G791" s="12"/>
      <c r="H791" s="12"/>
      <c r="I791" s="12"/>
      <c r="J791" s="12"/>
      <c r="K791" s="12"/>
      <c r="AF791" s="5"/>
      <c r="AG791" s="5"/>
      <c r="AH791" s="5"/>
      <c r="AI791" s="5"/>
      <c r="AJ791" s="5"/>
      <c r="AK791" s="5"/>
      <c r="AL791" s="5"/>
      <c r="AM791" s="5"/>
      <c r="AN791" s="20"/>
      <c r="AO791" s="5"/>
      <c r="AP791" s="5"/>
      <c r="AQ791" s="5"/>
      <c r="AR791" s="5"/>
    </row>
    <row r="792">
      <c r="F792" s="12"/>
      <c r="G792" s="12"/>
      <c r="H792" s="12"/>
      <c r="I792" s="12"/>
      <c r="J792" s="12"/>
      <c r="K792" s="12"/>
      <c r="AF792" s="5"/>
      <c r="AG792" s="5"/>
      <c r="AH792" s="5"/>
      <c r="AI792" s="5"/>
      <c r="AJ792" s="5"/>
      <c r="AK792" s="5"/>
      <c r="AL792" s="5"/>
      <c r="AM792" s="5"/>
      <c r="AN792" s="20"/>
      <c r="AO792" s="5"/>
      <c r="AP792" s="5"/>
      <c r="AQ792" s="5"/>
      <c r="AR792" s="5"/>
    </row>
    <row r="793">
      <c r="F793" s="12"/>
      <c r="G793" s="12"/>
      <c r="H793" s="12"/>
      <c r="I793" s="12"/>
      <c r="J793" s="12"/>
      <c r="K793" s="12"/>
      <c r="AF793" s="5"/>
      <c r="AG793" s="5"/>
      <c r="AH793" s="5"/>
      <c r="AI793" s="5"/>
      <c r="AJ793" s="5"/>
      <c r="AK793" s="5"/>
      <c r="AL793" s="5"/>
      <c r="AM793" s="5"/>
      <c r="AN793" s="20"/>
      <c r="AO793" s="5"/>
      <c r="AP793" s="5"/>
      <c r="AQ793" s="5"/>
      <c r="AR793" s="5"/>
    </row>
    <row r="794">
      <c r="F794" s="12"/>
      <c r="G794" s="12"/>
      <c r="H794" s="12"/>
      <c r="I794" s="12"/>
      <c r="J794" s="12"/>
      <c r="K794" s="12"/>
      <c r="AF794" s="5"/>
      <c r="AG794" s="5"/>
      <c r="AH794" s="5"/>
      <c r="AI794" s="5"/>
      <c r="AJ794" s="5"/>
      <c r="AK794" s="5"/>
      <c r="AL794" s="5"/>
      <c r="AM794" s="5"/>
      <c r="AN794" s="20"/>
      <c r="AO794" s="5"/>
      <c r="AP794" s="5"/>
      <c r="AQ794" s="5"/>
      <c r="AR794" s="5"/>
    </row>
    <row r="795">
      <c r="F795" s="12"/>
      <c r="G795" s="12"/>
      <c r="H795" s="12"/>
      <c r="I795" s="12"/>
      <c r="J795" s="12"/>
      <c r="K795" s="12"/>
      <c r="AF795" s="5"/>
      <c r="AG795" s="5"/>
      <c r="AH795" s="5"/>
      <c r="AI795" s="5"/>
      <c r="AJ795" s="5"/>
      <c r="AK795" s="5"/>
      <c r="AL795" s="5"/>
      <c r="AM795" s="5"/>
      <c r="AN795" s="20"/>
      <c r="AO795" s="5"/>
      <c r="AP795" s="5"/>
      <c r="AQ795" s="5"/>
      <c r="AR795" s="5"/>
    </row>
    <row r="796">
      <c r="F796" s="12"/>
      <c r="G796" s="12"/>
      <c r="H796" s="12"/>
      <c r="I796" s="12"/>
      <c r="J796" s="12"/>
      <c r="K796" s="12"/>
      <c r="AF796" s="5"/>
      <c r="AG796" s="5"/>
      <c r="AH796" s="5"/>
      <c r="AI796" s="5"/>
      <c r="AJ796" s="5"/>
      <c r="AK796" s="5"/>
      <c r="AL796" s="5"/>
      <c r="AM796" s="5"/>
      <c r="AN796" s="20"/>
      <c r="AO796" s="5"/>
      <c r="AP796" s="5"/>
      <c r="AQ796" s="5"/>
      <c r="AR796" s="5"/>
    </row>
    <row r="797">
      <c r="F797" s="12"/>
      <c r="G797" s="12"/>
      <c r="H797" s="12"/>
      <c r="I797" s="12"/>
      <c r="J797" s="12"/>
      <c r="K797" s="12"/>
      <c r="AF797" s="5"/>
      <c r="AG797" s="5"/>
      <c r="AH797" s="5"/>
      <c r="AI797" s="5"/>
      <c r="AJ797" s="5"/>
      <c r="AK797" s="5"/>
      <c r="AL797" s="5"/>
      <c r="AM797" s="5"/>
      <c r="AN797" s="20"/>
      <c r="AO797" s="5"/>
      <c r="AP797" s="5"/>
      <c r="AQ797" s="5"/>
      <c r="AR797" s="5"/>
    </row>
    <row r="798">
      <c r="F798" s="12"/>
      <c r="G798" s="12"/>
      <c r="H798" s="12"/>
      <c r="I798" s="12"/>
      <c r="J798" s="12"/>
      <c r="K798" s="12"/>
      <c r="AF798" s="5"/>
      <c r="AG798" s="5"/>
      <c r="AH798" s="5"/>
      <c r="AI798" s="5"/>
      <c r="AJ798" s="5"/>
      <c r="AK798" s="5"/>
      <c r="AL798" s="5"/>
      <c r="AM798" s="5"/>
      <c r="AN798" s="20"/>
      <c r="AO798" s="5"/>
      <c r="AP798" s="5"/>
      <c r="AQ798" s="5"/>
      <c r="AR798" s="5"/>
    </row>
    <row r="799">
      <c r="F799" s="12"/>
      <c r="G799" s="12"/>
      <c r="H799" s="12"/>
      <c r="I799" s="12"/>
      <c r="J799" s="12"/>
      <c r="K799" s="12"/>
      <c r="AF799" s="5"/>
      <c r="AG799" s="5"/>
      <c r="AH799" s="5"/>
      <c r="AI799" s="5"/>
      <c r="AJ799" s="5"/>
      <c r="AK799" s="5"/>
      <c r="AL799" s="5"/>
      <c r="AM799" s="5"/>
      <c r="AN799" s="20"/>
      <c r="AO799" s="5"/>
      <c r="AP799" s="5"/>
      <c r="AQ799" s="5"/>
      <c r="AR799" s="5"/>
    </row>
    <row r="800">
      <c r="F800" s="12"/>
      <c r="G800" s="12"/>
      <c r="H800" s="12"/>
      <c r="I800" s="12"/>
      <c r="J800" s="12"/>
      <c r="K800" s="12"/>
      <c r="AF800" s="5"/>
      <c r="AG800" s="5"/>
      <c r="AH800" s="5"/>
      <c r="AI800" s="5"/>
      <c r="AJ800" s="5"/>
      <c r="AK800" s="5"/>
      <c r="AL800" s="5"/>
      <c r="AM800" s="5"/>
      <c r="AN800" s="20"/>
      <c r="AO800" s="5"/>
      <c r="AP800" s="5"/>
      <c r="AQ800" s="5"/>
      <c r="AR800" s="5"/>
    </row>
    <row r="801">
      <c r="F801" s="12"/>
      <c r="G801" s="12"/>
      <c r="H801" s="12"/>
      <c r="I801" s="12"/>
      <c r="J801" s="12"/>
      <c r="K801" s="12"/>
      <c r="AF801" s="5"/>
      <c r="AG801" s="5"/>
      <c r="AH801" s="5"/>
      <c r="AI801" s="5"/>
      <c r="AJ801" s="5"/>
      <c r="AK801" s="5"/>
      <c r="AL801" s="5"/>
      <c r="AM801" s="5"/>
      <c r="AN801" s="20"/>
      <c r="AO801" s="5"/>
      <c r="AP801" s="5"/>
      <c r="AQ801" s="5"/>
      <c r="AR801" s="5"/>
    </row>
    <row r="802">
      <c r="F802" s="12"/>
      <c r="G802" s="12"/>
      <c r="H802" s="12"/>
      <c r="I802" s="12"/>
      <c r="J802" s="12"/>
      <c r="K802" s="12"/>
      <c r="AF802" s="5"/>
      <c r="AG802" s="5"/>
      <c r="AH802" s="5"/>
      <c r="AI802" s="5"/>
      <c r="AJ802" s="5"/>
      <c r="AK802" s="5"/>
      <c r="AL802" s="5"/>
      <c r="AM802" s="5"/>
      <c r="AN802" s="20"/>
      <c r="AO802" s="5"/>
      <c r="AP802" s="5"/>
      <c r="AQ802" s="5"/>
      <c r="AR802" s="5"/>
    </row>
    <row r="803">
      <c r="F803" s="12"/>
      <c r="G803" s="12"/>
      <c r="H803" s="12"/>
      <c r="I803" s="12"/>
      <c r="J803" s="12"/>
      <c r="K803" s="12"/>
      <c r="AF803" s="5"/>
      <c r="AG803" s="5"/>
      <c r="AH803" s="5"/>
      <c r="AI803" s="5"/>
      <c r="AJ803" s="5"/>
      <c r="AK803" s="5"/>
      <c r="AL803" s="5"/>
      <c r="AM803" s="5"/>
      <c r="AN803" s="20"/>
      <c r="AO803" s="5"/>
      <c r="AP803" s="5"/>
      <c r="AQ803" s="5"/>
      <c r="AR803" s="5"/>
    </row>
    <row r="804">
      <c r="F804" s="12"/>
      <c r="G804" s="12"/>
      <c r="H804" s="12"/>
      <c r="I804" s="12"/>
      <c r="J804" s="12"/>
      <c r="K804" s="12"/>
      <c r="AF804" s="5"/>
      <c r="AG804" s="5"/>
      <c r="AH804" s="5"/>
      <c r="AI804" s="5"/>
      <c r="AJ804" s="5"/>
      <c r="AK804" s="5"/>
      <c r="AL804" s="5"/>
      <c r="AM804" s="5"/>
      <c r="AN804" s="20"/>
      <c r="AO804" s="5"/>
      <c r="AP804" s="5"/>
      <c r="AQ804" s="5"/>
      <c r="AR804" s="5"/>
    </row>
    <row r="805">
      <c r="F805" s="12"/>
      <c r="G805" s="12"/>
      <c r="H805" s="12"/>
      <c r="I805" s="12"/>
      <c r="J805" s="12"/>
      <c r="K805" s="12"/>
      <c r="AF805" s="5"/>
      <c r="AG805" s="5"/>
      <c r="AH805" s="5"/>
      <c r="AI805" s="5"/>
      <c r="AJ805" s="5"/>
      <c r="AK805" s="5"/>
      <c r="AL805" s="5"/>
      <c r="AM805" s="5"/>
      <c r="AN805" s="20"/>
      <c r="AO805" s="5"/>
      <c r="AP805" s="5"/>
      <c r="AQ805" s="5"/>
      <c r="AR805" s="5"/>
    </row>
    <row r="806">
      <c r="F806" s="12"/>
      <c r="G806" s="12"/>
      <c r="H806" s="12"/>
      <c r="I806" s="12"/>
      <c r="J806" s="12"/>
      <c r="K806" s="12"/>
      <c r="AF806" s="5"/>
      <c r="AG806" s="5"/>
      <c r="AH806" s="5"/>
      <c r="AI806" s="5"/>
      <c r="AJ806" s="5"/>
      <c r="AK806" s="5"/>
      <c r="AL806" s="5"/>
      <c r="AM806" s="5"/>
      <c r="AN806" s="20"/>
      <c r="AO806" s="5"/>
      <c r="AP806" s="5"/>
      <c r="AQ806" s="5"/>
      <c r="AR806" s="5"/>
    </row>
    <row r="807">
      <c r="F807" s="12"/>
      <c r="G807" s="12"/>
      <c r="H807" s="12"/>
      <c r="I807" s="12"/>
      <c r="J807" s="12"/>
      <c r="K807" s="12"/>
      <c r="AF807" s="5"/>
      <c r="AG807" s="5"/>
      <c r="AH807" s="5"/>
      <c r="AI807" s="5"/>
      <c r="AJ807" s="5"/>
      <c r="AK807" s="5"/>
      <c r="AL807" s="5"/>
      <c r="AM807" s="5"/>
      <c r="AN807" s="20"/>
      <c r="AO807" s="5"/>
      <c r="AP807" s="5"/>
      <c r="AQ807" s="5"/>
      <c r="AR807" s="5"/>
    </row>
    <row r="808">
      <c r="F808" s="12"/>
      <c r="G808" s="12"/>
      <c r="H808" s="12"/>
      <c r="I808" s="12"/>
      <c r="J808" s="12"/>
      <c r="K808" s="12"/>
      <c r="AF808" s="5"/>
      <c r="AG808" s="5"/>
      <c r="AH808" s="5"/>
      <c r="AI808" s="5"/>
      <c r="AJ808" s="5"/>
      <c r="AK808" s="5"/>
      <c r="AL808" s="5"/>
      <c r="AM808" s="5"/>
      <c r="AN808" s="20"/>
      <c r="AO808" s="5"/>
      <c r="AP808" s="5"/>
      <c r="AQ808" s="5"/>
      <c r="AR808" s="5"/>
    </row>
    <row r="809">
      <c r="F809" s="12"/>
      <c r="G809" s="12"/>
      <c r="H809" s="12"/>
      <c r="I809" s="12"/>
      <c r="J809" s="12"/>
      <c r="K809" s="12"/>
      <c r="AF809" s="5"/>
      <c r="AG809" s="5"/>
      <c r="AH809" s="5"/>
      <c r="AI809" s="5"/>
      <c r="AJ809" s="5"/>
      <c r="AK809" s="5"/>
      <c r="AL809" s="5"/>
      <c r="AM809" s="5"/>
      <c r="AN809" s="20"/>
      <c r="AO809" s="5"/>
      <c r="AP809" s="5"/>
      <c r="AQ809" s="5"/>
      <c r="AR809" s="5"/>
    </row>
    <row r="810">
      <c r="F810" s="12"/>
      <c r="G810" s="12"/>
      <c r="H810" s="12"/>
      <c r="I810" s="12"/>
      <c r="J810" s="12"/>
      <c r="K810" s="12"/>
      <c r="AF810" s="5"/>
      <c r="AG810" s="5"/>
      <c r="AH810" s="5"/>
      <c r="AI810" s="5"/>
      <c r="AJ810" s="5"/>
      <c r="AK810" s="5"/>
      <c r="AL810" s="5"/>
      <c r="AM810" s="5"/>
      <c r="AN810" s="20"/>
      <c r="AO810" s="5"/>
      <c r="AP810" s="5"/>
      <c r="AQ810" s="5"/>
      <c r="AR810" s="5"/>
    </row>
    <row r="811">
      <c r="F811" s="12"/>
      <c r="G811" s="12"/>
      <c r="H811" s="12"/>
      <c r="I811" s="12"/>
      <c r="J811" s="12"/>
      <c r="K811" s="12"/>
      <c r="AF811" s="5"/>
      <c r="AG811" s="5"/>
      <c r="AH811" s="5"/>
      <c r="AI811" s="5"/>
      <c r="AJ811" s="5"/>
      <c r="AK811" s="5"/>
      <c r="AL811" s="5"/>
      <c r="AM811" s="5"/>
      <c r="AN811" s="20"/>
      <c r="AO811" s="5"/>
      <c r="AP811" s="5"/>
      <c r="AQ811" s="5"/>
      <c r="AR811" s="5"/>
    </row>
    <row r="812">
      <c r="F812" s="12"/>
      <c r="G812" s="12"/>
      <c r="H812" s="12"/>
      <c r="I812" s="12"/>
      <c r="J812" s="12"/>
      <c r="K812" s="12"/>
      <c r="AF812" s="5"/>
      <c r="AG812" s="5"/>
      <c r="AH812" s="5"/>
      <c r="AI812" s="5"/>
      <c r="AJ812" s="5"/>
      <c r="AK812" s="5"/>
      <c r="AL812" s="5"/>
      <c r="AM812" s="5"/>
      <c r="AN812" s="20"/>
      <c r="AO812" s="5"/>
      <c r="AP812" s="5"/>
      <c r="AQ812" s="5"/>
      <c r="AR812" s="5"/>
    </row>
    <row r="813">
      <c r="F813" s="12"/>
      <c r="G813" s="12"/>
      <c r="H813" s="12"/>
      <c r="I813" s="12"/>
      <c r="J813" s="12"/>
      <c r="K813" s="12"/>
      <c r="AF813" s="5"/>
      <c r="AG813" s="5"/>
      <c r="AH813" s="5"/>
      <c r="AI813" s="5"/>
      <c r="AJ813" s="5"/>
      <c r="AK813" s="5"/>
      <c r="AL813" s="5"/>
      <c r="AM813" s="5"/>
      <c r="AN813" s="20"/>
      <c r="AO813" s="5"/>
      <c r="AP813" s="5"/>
      <c r="AQ813" s="5"/>
      <c r="AR813" s="5"/>
    </row>
    <row r="814">
      <c r="F814" s="12"/>
      <c r="G814" s="12"/>
      <c r="H814" s="12"/>
      <c r="I814" s="12"/>
      <c r="J814" s="12"/>
      <c r="K814" s="12"/>
      <c r="AF814" s="5"/>
      <c r="AG814" s="5"/>
      <c r="AH814" s="5"/>
      <c r="AI814" s="5"/>
      <c r="AJ814" s="5"/>
      <c r="AK814" s="5"/>
      <c r="AL814" s="5"/>
      <c r="AM814" s="5"/>
      <c r="AN814" s="20"/>
      <c r="AO814" s="5"/>
      <c r="AP814" s="5"/>
      <c r="AQ814" s="5"/>
      <c r="AR814" s="5"/>
    </row>
    <row r="815">
      <c r="F815" s="12"/>
      <c r="G815" s="12"/>
      <c r="H815" s="12"/>
      <c r="I815" s="12"/>
      <c r="J815" s="12"/>
      <c r="K815" s="12"/>
      <c r="AF815" s="5"/>
      <c r="AG815" s="5"/>
      <c r="AH815" s="5"/>
      <c r="AI815" s="5"/>
      <c r="AJ815" s="5"/>
      <c r="AK815" s="5"/>
      <c r="AL815" s="5"/>
      <c r="AM815" s="5"/>
      <c r="AN815" s="20"/>
      <c r="AO815" s="5"/>
      <c r="AP815" s="5"/>
      <c r="AQ815" s="5"/>
      <c r="AR815" s="5"/>
    </row>
    <row r="816">
      <c r="F816" s="12"/>
      <c r="G816" s="12"/>
      <c r="H816" s="12"/>
      <c r="I816" s="12"/>
      <c r="J816" s="12"/>
      <c r="K816" s="12"/>
      <c r="AF816" s="5"/>
      <c r="AG816" s="5"/>
      <c r="AH816" s="5"/>
      <c r="AI816" s="5"/>
      <c r="AJ816" s="5"/>
      <c r="AK816" s="5"/>
      <c r="AL816" s="5"/>
      <c r="AM816" s="5"/>
      <c r="AN816" s="20"/>
      <c r="AO816" s="5"/>
      <c r="AP816" s="5"/>
      <c r="AQ816" s="5"/>
      <c r="AR816" s="5"/>
    </row>
    <row r="817">
      <c r="F817" s="12"/>
      <c r="G817" s="12"/>
      <c r="H817" s="12"/>
      <c r="I817" s="12"/>
      <c r="J817" s="12"/>
      <c r="K817" s="12"/>
      <c r="AF817" s="5"/>
      <c r="AG817" s="5"/>
      <c r="AH817" s="5"/>
      <c r="AI817" s="5"/>
      <c r="AJ817" s="5"/>
      <c r="AK817" s="5"/>
      <c r="AL817" s="5"/>
      <c r="AM817" s="5"/>
      <c r="AN817" s="20"/>
      <c r="AO817" s="5"/>
      <c r="AP817" s="5"/>
      <c r="AQ817" s="5"/>
      <c r="AR817" s="5"/>
    </row>
    <row r="818">
      <c r="F818" s="12"/>
      <c r="G818" s="12"/>
      <c r="H818" s="12"/>
      <c r="I818" s="12"/>
      <c r="J818" s="12"/>
      <c r="K818" s="12"/>
      <c r="AF818" s="5"/>
      <c r="AG818" s="5"/>
      <c r="AH818" s="5"/>
      <c r="AI818" s="5"/>
      <c r="AJ818" s="5"/>
      <c r="AK818" s="5"/>
      <c r="AL818" s="5"/>
      <c r="AM818" s="5"/>
      <c r="AN818" s="20"/>
      <c r="AO818" s="5"/>
      <c r="AP818" s="5"/>
      <c r="AQ818" s="5"/>
      <c r="AR818" s="5"/>
    </row>
    <row r="819">
      <c r="F819" s="12"/>
      <c r="G819" s="12"/>
      <c r="H819" s="12"/>
      <c r="I819" s="12"/>
      <c r="J819" s="12"/>
      <c r="K819" s="12"/>
      <c r="AF819" s="5"/>
      <c r="AG819" s="5"/>
      <c r="AH819" s="5"/>
      <c r="AI819" s="5"/>
      <c r="AJ819" s="5"/>
      <c r="AK819" s="5"/>
      <c r="AL819" s="5"/>
      <c r="AM819" s="5"/>
      <c r="AN819" s="20"/>
      <c r="AO819" s="5"/>
      <c r="AP819" s="5"/>
      <c r="AQ819" s="5"/>
      <c r="AR819" s="5"/>
    </row>
    <row r="820">
      <c r="F820" s="12"/>
      <c r="G820" s="12"/>
      <c r="H820" s="12"/>
      <c r="I820" s="12"/>
      <c r="J820" s="12"/>
      <c r="K820" s="12"/>
      <c r="AF820" s="5"/>
      <c r="AG820" s="5"/>
      <c r="AH820" s="5"/>
      <c r="AI820" s="5"/>
      <c r="AJ820" s="5"/>
      <c r="AK820" s="5"/>
      <c r="AL820" s="5"/>
      <c r="AM820" s="5"/>
      <c r="AN820" s="20"/>
      <c r="AO820" s="5"/>
      <c r="AP820" s="5"/>
      <c r="AQ820" s="5"/>
      <c r="AR820" s="5"/>
    </row>
    <row r="821">
      <c r="F821" s="12"/>
      <c r="G821" s="12"/>
      <c r="H821" s="12"/>
      <c r="I821" s="12"/>
      <c r="J821" s="12"/>
      <c r="K821" s="12"/>
      <c r="AF821" s="5"/>
      <c r="AG821" s="5"/>
      <c r="AH821" s="5"/>
      <c r="AI821" s="5"/>
      <c r="AJ821" s="5"/>
      <c r="AK821" s="5"/>
      <c r="AL821" s="5"/>
      <c r="AM821" s="5"/>
      <c r="AN821" s="20"/>
      <c r="AO821" s="5"/>
      <c r="AP821" s="5"/>
      <c r="AQ821" s="5"/>
      <c r="AR821" s="5"/>
    </row>
    <row r="822">
      <c r="F822" s="12"/>
      <c r="G822" s="12"/>
      <c r="H822" s="12"/>
      <c r="I822" s="12"/>
      <c r="J822" s="12"/>
      <c r="K822" s="12"/>
      <c r="AF822" s="5"/>
      <c r="AG822" s="5"/>
      <c r="AH822" s="5"/>
      <c r="AI822" s="5"/>
      <c r="AJ822" s="5"/>
      <c r="AK822" s="5"/>
      <c r="AL822" s="5"/>
      <c r="AM822" s="5"/>
      <c r="AN822" s="20"/>
      <c r="AO822" s="5"/>
      <c r="AP822" s="5"/>
      <c r="AQ822" s="5"/>
      <c r="AR822" s="5"/>
    </row>
    <row r="823">
      <c r="F823" s="12"/>
      <c r="G823" s="12"/>
      <c r="H823" s="12"/>
      <c r="I823" s="12"/>
      <c r="J823" s="12"/>
      <c r="K823" s="12"/>
      <c r="AF823" s="5"/>
      <c r="AG823" s="5"/>
      <c r="AH823" s="5"/>
      <c r="AI823" s="5"/>
      <c r="AJ823" s="5"/>
      <c r="AK823" s="5"/>
      <c r="AL823" s="5"/>
      <c r="AM823" s="5"/>
      <c r="AN823" s="20"/>
      <c r="AO823" s="5"/>
      <c r="AP823" s="5"/>
      <c r="AQ823" s="5"/>
      <c r="AR823" s="5"/>
    </row>
    <row r="824">
      <c r="F824" s="12"/>
      <c r="G824" s="12"/>
      <c r="H824" s="12"/>
      <c r="I824" s="12"/>
      <c r="J824" s="12"/>
      <c r="K824" s="12"/>
      <c r="AF824" s="5"/>
      <c r="AG824" s="5"/>
      <c r="AH824" s="5"/>
      <c r="AI824" s="5"/>
      <c r="AJ824" s="5"/>
      <c r="AK824" s="5"/>
      <c r="AL824" s="5"/>
      <c r="AM824" s="5"/>
      <c r="AN824" s="20"/>
      <c r="AO824" s="5"/>
      <c r="AP824" s="5"/>
      <c r="AQ824" s="5"/>
      <c r="AR824" s="5"/>
    </row>
    <row r="825">
      <c r="F825" s="12"/>
      <c r="G825" s="12"/>
      <c r="H825" s="12"/>
      <c r="I825" s="12"/>
      <c r="J825" s="12"/>
      <c r="K825" s="12"/>
      <c r="AF825" s="5"/>
      <c r="AG825" s="5"/>
      <c r="AH825" s="5"/>
      <c r="AI825" s="5"/>
      <c r="AJ825" s="5"/>
      <c r="AK825" s="5"/>
      <c r="AL825" s="5"/>
      <c r="AM825" s="5"/>
      <c r="AN825" s="20"/>
      <c r="AO825" s="5"/>
      <c r="AP825" s="5"/>
      <c r="AQ825" s="5"/>
      <c r="AR825" s="5"/>
    </row>
    <row r="826">
      <c r="F826" s="12"/>
      <c r="G826" s="12"/>
      <c r="H826" s="12"/>
      <c r="I826" s="12"/>
      <c r="J826" s="12"/>
      <c r="K826" s="12"/>
      <c r="AF826" s="5"/>
      <c r="AG826" s="5"/>
      <c r="AH826" s="5"/>
      <c r="AI826" s="5"/>
      <c r="AJ826" s="5"/>
      <c r="AK826" s="5"/>
      <c r="AL826" s="5"/>
      <c r="AM826" s="5"/>
      <c r="AN826" s="20"/>
      <c r="AO826" s="5"/>
      <c r="AP826" s="5"/>
      <c r="AQ826" s="5"/>
      <c r="AR826" s="5"/>
    </row>
    <row r="827">
      <c r="F827" s="12"/>
      <c r="G827" s="12"/>
      <c r="H827" s="12"/>
      <c r="I827" s="12"/>
      <c r="J827" s="12"/>
      <c r="K827" s="12"/>
      <c r="AF827" s="5"/>
      <c r="AG827" s="5"/>
      <c r="AH827" s="5"/>
      <c r="AI827" s="5"/>
      <c r="AJ827" s="5"/>
      <c r="AK827" s="5"/>
      <c r="AL827" s="5"/>
      <c r="AM827" s="5"/>
      <c r="AN827" s="20"/>
      <c r="AO827" s="5"/>
      <c r="AP827" s="5"/>
      <c r="AQ827" s="5"/>
      <c r="AR827" s="5"/>
    </row>
    <row r="828">
      <c r="F828" s="12"/>
      <c r="G828" s="12"/>
      <c r="H828" s="12"/>
      <c r="I828" s="12"/>
      <c r="J828" s="12"/>
      <c r="K828" s="12"/>
      <c r="AF828" s="5"/>
      <c r="AG828" s="5"/>
      <c r="AH828" s="5"/>
      <c r="AI828" s="5"/>
      <c r="AJ828" s="5"/>
      <c r="AK828" s="5"/>
      <c r="AL828" s="5"/>
      <c r="AM828" s="5"/>
      <c r="AN828" s="20"/>
      <c r="AO828" s="5"/>
      <c r="AP828" s="5"/>
      <c r="AQ828" s="5"/>
      <c r="AR828" s="5"/>
    </row>
    <row r="829">
      <c r="F829" s="12"/>
      <c r="G829" s="12"/>
      <c r="H829" s="12"/>
      <c r="I829" s="12"/>
      <c r="J829" s="12"/>
      <c r="K829" s="12"/>
      <c r="AF829" s="5"/>
      <c r="AG829" s="5"/>
      <c r="AH829" s="5"/>
      <c r="AI829" s="5"/>
      <c r="AJ829" s="5"/>
      <c r="AK829" s="5"/>
      <c r="AL829" s="5"/>
      <c r="AM829" s="5"/>
      <c r="AN829" s="20"/>
      <c r="AO829" s="5"/>
      <c r="AP829" s="5"/>
      <c r="AQ829" s="5"/>
      <c r="AR829" s="5"/>
    </row>
    <row r="830">
      <c r="F830" s="12"/>
      <c r="G830" s="12"/>
      <c r="H830" s="12"/>
      <c r="I830" s="12"/>
      <c r="J830" s="12"/>
      <c r="K830" s="12"/>
      <c r="AF830" s="5"/>
      <c r="AG830" s="5"/>
      <c r="AH830" s="5"/>
      <c r="AI830" s="5"/>
      <c r="AJ830" s="5"/>
      <c r="AK830" s="5"/>
      <c r="AL830" s="5"/>
      <c r="AM830" s="5"/>
      <c r="AN830" s="20"/>
      <c r="AO830" s="5"/>
      <c r="AP830" s="5"/>
      <c r="AQ830" s="5"/>
      <c r="AR830" s="5"/>
    </row>
    <row r="831">
      <c r="F831" s="12"/>
      <c r="G831" s="12"/>
      <c r="H831" s="12"/>
      <c r="I831" s="12"/>
      <c r="J831" s="12"/>
      <c r="K831" s="12"/>
      <c r="AF831" s="5"/>
      <c r="AG831" s="5"/>
      <c r="AH831" s="5"/>
      <c r="AI831" s="5"/>
      <c r="AJ831" s="5"/>
      <c r="AK831" s="5"/>
      <c r="AL831" s="5"/>
      <c r="AM831" s="5"/>
      <c r="AN831" s="20"/>
      <c r="AO831" s="5"/>
      <c r="AP831" s="5"/>
      <c r="AQ831" s="5"/>
      <c r="AR831" s="5"/>
    </row>
    <row r="832">
      <c r="F832" s="12"/>
      <c r="G832" s="12"/>
      <c r="H832" s="12"/>
      <c r="I832" s="12"/>
      <c r="J832" s="12"/>
      <c r="K832" s="12"/>
      <c r="AF832" s="5"/>
      <c r="AG832" s="5"/>
      <c r="AH832" s="5"/>
      <c r="AI832" s="5"/>
      <c r="AJ832" s="5"/>
      <c r="AK832" s="5"/>
      <c r="AL832" s="5"/>
      <c r="AM832" s="5"/>
      <c r="AN832" s="20"/>
      <c r="AO832" s="5"/>
      <c r="AP832" s="5"/>
      <c r="AQ832" s="5"/>
      <c r="AR832" s="5"/>
    </row>
    <row r="833">
      <c r="F833" s="12"/>
      <c r="G833" s="12"/>
      <c r="H833" s="12"/>
      <c r="I833" s="12"/>
      <c r="J833" s="12"/>
      <c r="K833" s="12"/>
      <c r="AF833" s="5"/>
      <c r="AG833" s="5"/>
      <c r="AH833" s="5"/>
      <c r="AI833" s="5"/>
      <c r="AJ833" s="5"/>
      <c r="AK833" s="5"/>
      <c r="AL833" s="5"/>
      <c r="AM833" s="5"/>
      <c r="AN833" s="20"/>
      <c r="AO833" s="5"/>
      <c r="AP833" s="5"/>
      <c r="AQ833" s="5"/>
      <c r="AR833" s="5"/>
    </row>
    <row r="834">
      <c r="F834" s="12"/>
      <c r="G834" s="12"/>
      <c r="H834" s="12"/>
      <c r="I834" s="12"/>
      <c r="J834" s="12"/>
      <c r="K834" s="12"/>
      <c r="AF834" s="5"/>
      <c r="AG834" s="5"/>
      <c r="AH834" s="5"/>
      <c r="AI834" s="5"/>
      <c r="AJ834" s="5"/>
      <c r="AK834" s="5"/>
      <c r="AL834" s="5"/>
      <c r="AM834" s="5"/>
      <c r="AN834" s="20"/>
      <c r="AO834" s="5"/>
      <c r="AP834" s="5"/>
      <c r="AQ834" s="5"/>
      <c r="AR834" s="5"/>
    </row>
    <row r="835">
      <c r="F835" s="12"/>
      <c r="G835" s="12"/>
      <c r="H835" s="12"/>
      <c r="I835" s="12"/>
      <c r="J835" s="12"/>
      <c r="K835" s="12"/>
      <c r="AF835" s="5"/>
      <c r="AG835" s="5"/>
      <c r="AH835" s="5"/>
      <c r="AI835" s="5"/>
      <c r="AJ835" s="5"/>
      <c r="AK835" s="5"/>
      <c r="AL835" s="5"/>
      <c r="AM835" s="5"/>
      <c r="AN835" s="20"/>
      <c r="AO835" s="5"/>
      <c r="AP835" s="5"/>
      <c r="AQ835" s="5"/>
      <c r="AR835" s="5"/>
    </row>
    <row r="836">
      <c r="F836" s="12"/>
      <c r="G836" s="12"/>
      <c r="H836" s="12"/>
      <c r="I836" s="12"/>
      <c r="J836" s="12"/>
      <c r="K836" s="12"/>
      <c r="AF836" s="5"/>
      <c r="AG836" s="5"/>
      <c r="AH836" s="5"/>
      <c r="AI836" s="5"/>
      <c r="AJ836" s="5"/>
      <c r="AK836" s="5"/>
      <c r="AL836" s="5"/>
      <c r="AM836" s="5"/>
      <c r="AN836" s="20"/>
      <c r="AO836" s="5"/>
      <c r="AP836" s="5"/>
      <c r="AQ836" s="5"/>
      <c r="AR836" s="5"/>
    </row>
    <row r="837">
      <c r="F837" s="12"/>
      <c r="G837" s="12"/>
      <c r="H837" s="12"/>
      <c r="I837" s="12"/>
      <c r="J837" s="12"/>
      <c r="K837" s="12"/>
      <c r="AF837" s="5"/>
      <c r="AG837" s="5"/>
      <c r="AH837" s="5"/>
      <c r="AI837" s="5"/>
      <c r="AJ837" s="5"/>
      <c r="AK837" s="5"/>
      <c r="AL837" s="5"/>
      <c r="AM837" s="5"/>
      <c r="AN837" s="20"/>
      <c r="AO837" s="5"/>
      <c r="AP837" s="5"/>
      <c r="AQ837" s="5"/>
      <c r="AR837" s="5"/>
    </row>
    <row r="838">
      <c r="F838" s="12"/>
      <c r="G838" s="12"/>
      <c r="H838" s="12"/>
      <c r="I838" s="12"/>
      <c r="J838" s="12"/>
      <c r="K838" s="12"/>
      <c r="AF838" s="5"/>
      <c r="AG838" s="5"/>
      <c r="AH838" s="5"/>
      <c r="AI838" s="5"/>
      <c r="AJ838" s="5"/>
      <c r="AK838" s="5"/>
      <c r="AL838" s="5"/>
      <c r="AM838" s="5"/>
      <c r="AN838" s="20"/>
      <c r="AO838" s="5"/>
      <c r="AP838" s="5"/>
      <c r="AQ838" s="5"/>
      <c r="AR838" s="5"/>
    </row>
    <row r="839">
      <c r="F839" s="12"/>
      <c r="G839" s="12"/>
      <c r="H839" s="12"/>
      <c r="I839" s="12"/>
      <c r="J839" s="12"/>
      <c r="K839" s="12"/>
      <c r="AF839" s="5"/>
      <c r="AG839" s="5"/>
      <c r="AH839" s="5"/>
      <c r="AI839" s="5"/>
      <c r="AJ839" s="5"/>
      <c r="AK839" s="5"/>
      <c r="AL839" s="5"/>
      <c r="AM839" s="5"/>
      <c r="AN839" s="20"/>
      <c r="AO839" s="5"/>
      <c r="AP839" s="5"/>
      <c r="AQ839" s="5"/>
      <c r="AR839" s="5"/>
    </row>
    <row r="840">
      <c r="F840" s="12"/>
      <c r="G840" s="12"/>
      <c r="H840" s="12"/>
      <c r="I840" s="12"/>
      <c r="J840" s="12"/>
      <c r="K840" s="12"/>
      <c r="AF840" s="5"/>
      <c r="AG840" s="5"/>
      <c r="AH840" s="5"/>
      <c r="AI840" s="5"/>
      <c r="AJ840" s="5"/>
      <c r="AK840" s="5"/>
      <c r="AL840" s="5"/>
      <c r="AM840" s="5"/>
      <c r="AN840" s="20"/>
      <c r="AO840" s="5"/>
      <c r="AP840" s="5"/>
      <c r="AQ840" s="5"/>
      <c r="AR840" s="5"/>
    </row>
    <row r="841">
      <c r="F841" s="12"/>
      <c r="G841" s="12"/>
      <c r="H841" s="12"/>
      <c r="I841" s="12"/>
      <c r="J841" s="12"/>
      <c r="K841" s="12"/>
      <c r="AF841" s="5"/>
      <c r="AG841" s="5"/>
      <c r="AH841" s="5"/>
      <c r="AI841" s="5"/>
      <c r="AJ841" s="5"/>
      <c r="AK841" s="5"/>
      <c r="AL841" s="5"/>
      <c r="AM841" s="5"/>
      <c r="AN841" s="20"/>
      <c r="AO841" s="5"/>
      <c r="AP841" s="5"/>
      <c r="AQ841" s="5"/>
      <c r="AR841" s="5"/>
    </row>
    <row r="842">
      <c r="F842" s="12"/>
      <c r="G842" s="12"/>
      <c r="H842" s="12"/>
      <c r="I842" s="12"/>
      <c r="J842" s="12"/>
      <c r="K842" s="12"/>
      <c r="AF842" s="5"/>
      <c r="AG842" s="5"/>
      <c r="AH842" s="5"/>
      <c r="AI842" s="5"/>
      <c r="AJ842" s="5"/>
      <c r="AK842" s="5"/>
      <c r="AL842" s="5"/>
      <c r="AM842" s="5"/>
      <c r="AN842" s="20"/>
      <c r="AO842" s="5"/>
      <c r="AP842" s="5"/>
      <c r="AQ842" s="5"/>
      <c r="AR842" s="5"/>
    </row>
    <row r="843">
      <c r="F843" s="12"/>
      <c r="G843" s="12"/>
      <c r="H843" s="12"/>
      <c r="I843" s="12"/>
      <c r="J843" s="12"/>
      <c r="K843" s="12"/>
      <c r="AF843" s="5"/>
      <c r="AG843" s="5"/>
      <c r="AH843" s="5"/>
      <c r="AI843" s="5"/>
      <c r="AJ843" s="5"/>
      <c r="AK843" s="5"/>
      <c r="AL843" s="5"/>
      <c r="AM843" s="5"/>
      <c r="AN843" s="20"/>
      <c r="AO843" s="5"/>
      <c r="AP843" s="5"/>
      <c r="AQ843" s="5"/>
      <c r="AR843" s="5"/>
    </row>
    <row r="844">
      <c r="F844" s="12"/>
      <c r="G844" s="12"/>
      <c r="H844" s="12"/>
      <c r="I844" s="12"/>
      <c r="J844" s="12"/>
      <c r="K844" s="12"/>
      <c r="AF844" s="5"/>
      <c r="AG844" s="5"/>
      <c r="AH844" s="5"/>
      <c r="AI844" s="5"/>
      <c r="AJ844" s="5"/>
      <c r="AK844" s="5"/>
      <c r="AL844" s="5"/>
      <c r="AM844" s="5"/>
      <c r="AN844" s="20"/>
      <c r="AO844" s="5"/>
      <c r="AP844" s="5"/>
      <c r="AQ844" s="5"/>
      <c r="AR844" s="5"/>
    </row>
    <row r="845">
      <c r="F845" s="12"/>
      <c r="G845" s="12"/>
      <c r="H845" s="12"/>
      <c r="I845" s="12"/>
      <c r="J845" s="12"/>
      <c r="K845" s="12"/>
      <c r="AF845" s="5"/>
      <c r="AG845" s="5"/>
      <c r="AH845" s="5"/>
      <c r="AI845" s="5"/>
      <c r="AJ845" s="5"/>
      <c r="AK845" s="5"/>
      <c r="AL845" s="5"/>
      <c r="AM845" s="5"/>
      <c r="AN845" s="20"/>
      <c r="AO845" s="5"/>
      <c r="AP845" s="5"/>
      <c r="AQ845" s="5"/>
      <c r="AR845" s="5"/>
    </row>
    <row r="846">
      <c r="F846" s="12"/>
      <c r="G846" s="12"/>
      <c r="H846" s="12"/>
      <c r="I846" s="12"/>
      <c r="J846" s="12"/>
      <c r="K846" s="12"/>
      <c r="AF846" s="5"/>
      <c r="AG846" s="5"/>
      <c r="AH846" s="5"/>
      <c r="AI846" s="5"/>
      <c r="AJ846" s="5"/>
      <c r="AK846" s="5"/>
      <c r="AL846" s="5"/>
      <c r="AM846" s="5"/>
      <c r="AN846" s="20"/>
      <c r="AO846" s="5"/>
      <c r="AP846" s="5"/>
      <c r="AQ846" s="5"/>
      <c r="AR846" s="5"/>
    </row>
    <row r="847">
      <c r="F847" s="12"/>
      <c r="G847" s="12"/>
      <c r="H847" s="12"/>
      <c r="I847" s="12"/>
      <c r="J847" s="12"/>
      <c r="K847" s="12"/>
      <c r="AF847" s="5"/>
      <c r="AG847" s="5"/>
      <c r="AH847" s="5"/>
      <c r="AI847" s="5"/>
      <c r="AJ847" s="5"/>
      <c r="AK847" s="5"/>
      <c r="AL847" s="5"/>
      <c r="AM847" s="5"/>
      <c r="AN847" s="20"/>
      <c r="AO847" s="5"/>
      <c r="AP847" s="5"/>
      <c r="AQ847" s="5"/>
      <c r="AR847" s="5"/>
    </row>
    <row r="848">
      <c r="F848" s="12"/>
      <c r="G848" s="12"/>
      <c r="H848" s="12"/>
      <c r="I848" s="12"/>
      <c r="J848" s="12"/>
      <c r="K848" s="12"/>
      <c r="AF848" s="5"/>
      <c r="AG848" s="5"/>
      <c r="AH848" s="5"/>
      <c r="AI848" s="5"/>
      <c r="AJ848" s="5"/>
      <c r="AK848" s="5"/>
      <c r="AL848" s="5"/>
      <c r="AM848" s="5"/>
      <c r="AN848" s="20"/>
      <c r="AO848" s="5"/>
      <c r="AP848" s="5"/>
      <c r="AQ848" s="5"/>
      <c r="AR848" s="5"/>
    </row>
    <row r="849">
      <c r="F849" s="12"/>
      <c r="G849" s="12"/>
      <c r="H849" s="12"/>
      <c r="I849" s="12"/>
      <c r="J849" s="12"/>
      <c r="K849" s="12"/>
      <c r="AF849" s="5"/>
      <c r="AG849" s="5"/>
      <c r="AH849" s="5"/>
      <c r="AI849" s="5"/>
      <c r="AJ849" s="5"/>
      <c r="AK849" s="5"/>
      <c r="AL849" s="5"/>
      <c r="AM849" s="5"/>
      <c r="AN849" s="20"/>
      <c r="AO849" s="5"/>
      <c r="AP849" s="5"/>
      <c r="AQ849" s="5"/>
      <c r="AR849" s="5"/>
    </row>
    <row r="850">
      <c r="F850" s="12"/>
      <c r="G850" s="12"/>
      <c r="H850" s="12"/>
      <c r="I850" s="12"/>
      <c r="J850" s="12"/>
      <c r="K850" s="12"/>
      <c r="AF850" s="5"/>
      <c r="AG850" s="5"/>
      <c r="AH850" s="5"/>
      <c r="AI850" s="5"/>
      <c r="AJ850" s="5"/>
      <c r="AK850" s="5"/>
      <c r="AL850" s="5"/>
      <c r="AM850" s="5"/>
      <c r="AN850" s="20"/>
      <c r="AO850" s="5"/>
      <c r="AP850" s="5"/>
      <c r="AQ850" s="5"/>
      <c r="AR850" s="5"/>
    </row>
    <row r="851">
      <c r="F851" s="12"/>
      <c r="G851" s="12"/>
      <c r="H851" s="12"/>
      <c r="I851" s="12"/>
      <c r="J851" s="12"/>
      <c r="K851" s="12"/>
      <c r="AF851" s="5"/>
      <c r="AG851" s="5"/>
      <c r="AH851" s="5"/>
      <c r="AI851" s="5"/>
      <c r="AJ851" s="5"/>
      <c r="AK851" s="5"/>
      <c r="AL851" s="5"/>
      <c r="AM851" s="5"/>
      <c r="AN851" s="20"/>
      <c r="AO851" s="5"/>
      <c r="AP851" s="5"/>
      <c r="AQ851" s="5"/>
      <c r="AR851" s="5"/>
    </row>
    <row r="852">
      <c r="F852" s="12"/>
      <c r="G852" s="12"/>
      <c r="H852" s="12"/>
      <c r="I852" s="12"/>
      <c r="J852" s="12"/>
      <c r="K852" s="12"/>
      <c r="AF852" s="5"/>
      <c r="AG852" s="5"/>
      <c r="AH852" s="5"/>
      <c r="AI852" s="5"/>
      <c r="AJ852" s="5"/>
      <c r="AK852" s="5"/>
      <c r="AL852" s="5"/>
      <c r="AM852" s="5"/>
      <c r="AN852" s="20"/>
      <c r="AO852" s="5"/>
      <c r="AP852" s="5"/>
      <c r="AQ852" s="5"/>
      <c r="AR852" s="5"/>
    </row>
    <row r="853">
      <c r="F853" s="12"/>
      <c r="G853" s="12"/>
      <c r="H853" s="12"/>
      <c r="I853" s="12"/>
      <c r="J853" s="12"/>
      <c r="K853" s="12"/>
      <c r="AF853" s="5"/>
      <c r="AG853" s="5"/>
      <c r="AH853" s="5"/>
      <c r="AI853" s="5"/>
      <c r="AJ853" s="5"/>
      <c r="AK853" s="5"/>
      <c r="AL853" s="5"/>
      <c r="AM853" s="5"/>
      <c r="AN853" s="20"/>
      <c r="AO853" s="5"/>
      <c r="AP853" s="5"/>
      <c r="AQ853" s="5"/>
      <c r="AR853" s="5"/>
    </row>
    <row r="854">
      <c r="F854" s="12"/>
      <c r="G854" s="12"/>
      <c r="H854" s="12"/>
      <c r="I854" s="12"/>
      <c r="J854" s="12"/>
      <c r="K854" s="12"/>
      <c r="AF854" s="5"/>
      <c r="AG854" s="5"/>
      <c r="AH854" s="5"/>
      <c r="AI854" s="5"/>
      <c r="AJ854" s="5"/>
      <c r="AK854" s="5"/>
      <c r="AL854" s="5"/>
      <c r="AM854" s="5"/>
      <c r="AN854" s="20"/>
      <c r="AO854" s="5"/>
      <c r="AP854" s="5"/>
      <c r="AQ854" s="5"/>
      <c r="AR854" s="5"/>
    </row>
    <row r="855">
      <c r="F855" s="12"/>
      <c r="G855" s="12"/>
      <c r="H855" s="12"/>
      <c r="I855" s="12"/>
      <c r="J855" s="12"/>
      <c r="K855" s="12"/>
      <c r="AF855" s="5"/>
      <c r="AG855" s="5"/>
      <c r="AH855" s="5"/>
      <c r="AI855" s="5"/>
      <c r="AJ855" s="5"/>
      <c r="AK855" s="5"/>
      <c r="AL855" s="5"/>
      <c r="AM855" s="5"/>
      <c r="AN855" s="20"/>
      <c r="AO855" s="5"/>
      <c r="AP855" s="5"/>
      <c r="AQ855" s="5"/>
      <c r="AR855" s="5"/>
    </row>
    <row r="856">
      <c r="F856" s="12"/>
      <c r="G856" s="12"/>
      <c r="H856" s="12"/>
      <c r="I856" s="12"/>
      <c r="J856" s="12"/>
      <c r="K856" s="12"/>
      <c r="AF856" s="5"/>
      <c r="AG856" s="5"/>
      <c r="AH856" s="5"/>
      <c r="AI856" s="5"/>
      <c r="AJ856" s="5"/>
      <c r="AK856" s="5"/>
      <c r="AL856" s="5"/>
      <c r="AM856" s="5"/>
      <c r="AN856" s="20"/>
      <c r="AO856" s="5"/>
      <c r="AP856" s="5"/>
      <c r="AQ856" s="5"/>
      <c r="AR856" s="5"/>
    </row>
    <row r="857">
      <c r="F857" s="12"/>
      <c r="G857" s="12"/>
      <c r="H857" s="12"/>
      <c r="I857" s="12"/>
      <c r="J857" s="12"/>
      <c r="K857" s="12"/>
      <c r="AF857" s="5"/>
      <c r="AG857" s="5"/>
      <c r="AH857" s="5"/>
      <c r="AI857" s="5"/>
      <c r="AJ857" s="5"/>
      <c r="AK857" s="5"/>
      <c r="AL857" s="5"/>
      <c r="AM857" s="5"/>
      <c r="AN857" s="20"/>
      <c r="AO857" s="5"/>
      <c r="AP857" s="5"/>
      <c r="AQ857" s="5"/>
      <c r="AR857" s="5"/>
    </row>
    <row r="858">
      <c r="F858" s="12"/>
      <c r="G858" s="12"/>
      <c r="H858" s="12"/>
      <c r="I858" s="12"/>
      <c r="J858" s="12"/>
      <c r="K858" s="12"/>
      <c r="AF858" s="5"/>
      <c r="AG858" s="5"/>
      <c r="AH858" s="5"/>
      <c r="AI858" s="5"/>
      <c r="AJ858" s="5"/>
      <c r="AK858" s="5"/>
      <c r="AL858" s="5"/>
      <c r="AM858" s="5"/>
      <c r="AN858" s="20"/>
      <c r="AO858" s="5"/>
      <c r="AP858" s="5"/>
      <c r="AQ858" s="5"/>
      <c r="AR858" s="5"/>
    </row>
    <row r="859">
      <c r="F859" s="12"/>
      <c r="G859" s="12"/>
      <c r="H859" s="12"/>
      <c r="I859" s="12"/>
      <c r="J859" s="12"/>
      <c r="K859" s="12"/>
      <c r="AF859" s="5"/>
      <c r="AG859" s="5"/>
      <c r="AH859" s="5"/>
      <c r="AI859" s="5"/>
      <c r="AJ859" s="5"/>
      <c r="AK859" s="5"/>
      <c r="AL859" s="5"/>
      <c r="AM859" s="5"/>
      <c r="AN859" s="20"/>
      <c r="AO859" s="5"/>
      <c r="AP859" s="5"/>
      <c r="AQ859" s="5"/>
      <c r="AR859" s="5"/>
    </row>
    <row r="860">
      <c r="F860" s="12"/>
      <c r="G860" s="12"/>
      <c r="H860" s="12"/>
      <c r="I860" s="12"/>
      <c r="J860" s="12"/>
      <c r="K860" s="12"/>
      <c r="AF860" s="5"/>
      <c r="AG860" s="5"/>
      <c r="AH860" s="5"/>
      <c r="AI860" s="5"/>
      <c r="AJ860" s="5"/>
      <c r="AK860" s="5"/>
      <c r="AL860" s="5"/>
      <c r="AM860" s="5"/>
      <c r="AN860" s="20"/>
      <c r="AO860" s="5"/>
      <c r="AP860" s="5"/>
      <c r="AQ860" s="5"/>
      <c r="AR860" s="5"/>
    </row>
    <row r="861">
      <c r="F861" s="12"/>
      <c r="G861" s="12"/>
      <c r="H861" s="12"/>
      <c r="I861" s="12"/>
      <c r="J861" s="12"/>
      <c r="K861" s="12"/>
      <c r="AF861" s="5"/>
      <c r="AG861" s="5"/>
      <c r="AH861" s="5"/>
      <c r="AI861" s="5"/>
      <c r="AJ861" s="5"/>
      <c r="AK861" s="5"/>
      <c r="AL861" s="5"/>
      <c r="AM861" s="5"/>
      <c r="AN861" s="20"/>
      <c r="AO861" s="5"/>
      <c r="AP861" s="5"/>
      <c r="AQ861" s="5"/>
      <c r="AR861" s="5"/>
    </row>
    <row r="862">
      <c r="F862" s="12"/>
      <c r="G862" s="12"/>
      <c r="H862" s="12"/>
      <c r="I862" s="12"/>
      <c r="J862" s="12"/>
      <c r="K862" s="12"/>
      <c r="AF862" s="5"/>
      <c r="AG862" s="5"/>
      <c r="AH862" s="5"/>
      <c r="AI862" s="5"/>
      <c r="AJ862" s="5"/>
      <c r="AK862" s="5"/>
      <c r="AL862" s="5"/>
      <c r="AM862" s="5"/>
      <c r="AN862" s="20"/>
      <c r="AO862" s="5"/>
      <c r="AP862" s="5"/>
      <c r="AQ862" s="5"/>
      <c r="AR862" s="5"/>
    </row>
    <row r="863">
      <c r="F863" s="12"/>
      <c r="G863" s="12"/>
      <c r="H863" s="12"/>
      <c r="I863" s="12"/>
      <c r="J863" s="12"/>
      <c r="K863" s="12"/>
      <c r="AF863" s="5"/>
      <c r="AG863" s="5"/>
      <c r="AH863" s="5"/>
      <c r="AI863" s="5"/>
      <c r="AJ863" s="5"/>
      <c r="AK863" s="5"/>
      <c r="AL863" s="5"/>
      <c r="AM863" s="5"/>
      <c r="AN863" s="20"/>
      <c r="AO863" s="5"/>
      <c r="AP863" s="5"/>
      <c r="AQ863" s="5"/>
      <c r="AR863" s="5"/>
    </row>
    <row r="864">
      <c r="F864" s="12"/>
      <c r="G864" s="12"/>
      <c r="H864" s="12"/>
      <c r="I864" s="12"/>
      <c r="J864" s="12"/>
      <c r="K864" s="12"/>
      <c r="AF864" s="5"/>
      <c r="AG864" s="5"/>
      <c r="AH864" s="5"/>
      <c r="AI864" s="5"/>
      <c r="AJ864" s="5"/>
      <c r="AK864" s="5"/>
      <c r="AL864" s="5"/>
      <c r="AM864" s="5"/>
      <c r="AN864" s="20"/>
      <c r="AO864" s="5"/>
      <c r="AP864" s="5"/>
      <c r="AQ864" s="5"/>
      <c r="AR864" s="5"/>
    </row>
    <row r="865">
      <c r="F865" s="12"/>
      <c r="G865" s="12"/>
      <c r="H865" s="12"/>
      <c r="I865" s="12"/>
      <c r="J865" s="12"/>
      <c r="K865" s="12"/>
      <c r="AF865" s="5"/>
      <c r="AG865" s="5"/>
      <c r="AH865" s="5"/>
      <c r="AI865" s="5"/>
      <c r="AJ865" s="5"/>
      <c r="AK865" s="5"/>
      <c r="AL865" s="5"/>
      <c r="AM865" s="5"/>
      <c r="AN865" s="20"/>
      <c r="AO865" s="5"/>
      <c r="AP865" s="5"/>
      <c r="AQ865" s="5"/>
      <c r="AR865" s="5"/>
    </row>
    <row r="866">
      <c r="F866" s="12"/>
      <c r="G866" s="12"/>
      <c r="H866" s="12"/>
      <c r="I866" s="12"/>
      <c r="J866" s="12"/>
      <c r="K866" s="12"/>
      <c r="AF866" s="5"/>
      <c r="AG866" s="5"/>
      <c r="AH866" s="5"/>
      <c r="AI866" s="5"/>
      <c r="AJ866" s="5"/>
      <c r="AK866" s="5"/>
      <c r="AL866" s="5"/>
      <c r="AM866" s="5"/>
      <c r="AN866" s="20"/>
      <c r="AO866" s="5"/>
      <c r="AP866" s="5"/>
      <c r="AQ866" s="5"/>
      <c r="AR866" s="5"/>
    </row>
    <row r="867">
      <c r="F867" s="12"/>
      <c r="G867" s="12"/>
      <c r="H867" s="12"/>
      <c r="I867" s="12"/>
      <c r="J867" s="12"/>
      <c r="K867" s="12"/>
      <c r="AF867" s="5"/>
      <c r="AG867" s="5"/>
      <c r="AH867" s="5"/>
      <c r="AI867" s="5"/>
      <c r="AJ867" s="5"/>
      <c r="AK867" s="5"/>
      <c r="AL867" s="5"/>
      <c r="AM867" s="5"/>
      <c r="AN867" s="20"/>
      <c r="AO867" s="5"/>
      <c r="AP867" s="5"/>
      <c r="AQ867" s="5"/>
      <c r="AR867" s="5"/>
    </row>
    <row r="868">
      <c r="F868" s="12"/>
      <c r="G868" s="12"/>
      <c r="H868" s="12"/>
      <c r="I868" s="12"/>
      <c r="J868" s="12"/>
      <c r="K868" s="12"/>
      <c r="AF868" s="5"/>
      <c r="AG868" s="5"/>
      <c r="AH868" s="5"/>
      <c r="AI868" s="5"/>
      <c r="AJ868" s="5"/>
      <c r="AK868" s="5"/>
      <c r="AL868" s="5"/>
      <c r="AM868" s="5"/>
      <c r="AN868" s="20"/>
      <c r="AO868" s="5"/>
      <c r="AP868" s="5"/>
      <c r="AQ868" s="5"/>
      <c r="AR868" s="5"/>
    </row>
    <row r="869">
      <c r="F869" s="12"/>
      <c r="G869" s="12"/>
      <c r="H869" s="12"/>
      <c r="I869" s="12"/>
      <c r="J869" s="12"/>
      <c r="K869" s="12"/>
      <c r="AF869" s="5"/>
      <c r="AG869" s="5"/>
      <c r="AH869" s="5"/>
      <c r="AI869" s="5"/>
      <c r="AJ869" s="5"/>
      <c r="AK869" s="5"/>
      <c r="AL869" s="5"/>
      <c r="AM869" s="5"/>
      <c r="AN869" s="20"/>
      <c r="AO869" s="5"/>
      <c r="AP869" s="5"/>
      <c r="AQ869" s="5"/>
      <c r="AR869" s="5"/>
    </row>
    <row r="870">
      <c r="F870" s="12"/>
      <c r="G870" s="12"/>
      <c r="H870" s="12"/>
      <c r="I870" s="12"/>
      <c r="J870" s="12"/>
      <c r="K870" s="12"/>
      <c r="AF870" s="5"/>
      <c r="AG870" s="5"/>
      <c r="AH870" s="5"/>
      <c r="AI870" s="5"/>
      <c r="AJ870" s="5"/>
      <c r="AK870" s="5"/>
      <c r="AL870" s="5"/>
      <c r="AM870" s="5"/>
      <c r="AN870" s="20"/>
      <c r="AO870" s="5"/>
      <c r="AP870" s="5"/>
      <c r="AQ870" s="5"/>
      <c r="AR870" s="5"/>
    </row>
    <row r="871">
      <c r="F871" s="12"/>
      <c r="G871" s="12"/>
      <c r="H871" s="12"/>
      <c r="I871" s="12"/>
      <c r="J871" s="12"/>
      <c r="K871" s="12"/>
      <c r="AF871" s="5"/>
      <c r="AG871" s="5"/>
      <c r="AH871" s="5"/>
      <c r="AI871" s="5"/>
      <c r="AJ871" s="5"/>
      <c r="AK871" s="5"/>
      <c r="AL871" s="5"/>
      <c r="AM871" s="5"/>
      <c r="AN871" s="20"/>
      <c r="AO871" s="5"/>
      <c r="AP871" s="5"/>
      <c r="AQ871" s="5"/>
      <c r="AR871" s="5"/>
    </row>
    <row r="872">
      <c r="F872" s="12"/>
      <c r="G872" s="12"/>
      <c r="H872" s="12"/>
      <c r="I872" s="12"/>
      <c r="J872" s="12"/>
      <c r="K872" s="12"/>
      <c r="AF872" s="5"/>
      <c r="AG872" s="5"/>
      <c r="AH872" s="5"/>
      <c r="AI872" s="5"/>
      <c r="AJ872" s="5"/>
      <c r="AK872" s="5"/>
      <c r="AL872" s="5"/>
      <c r="AM872" s="5"/>
      <c r="AN872" s="20"/>
      <c r="AO872" s="5"/>
      <c r="AP872" s="5"/>
      <c r="AQ872" s="5"/>
      <c r="AR872" s="5"/>
    </row>
    <row r="873">
      <c r="F873" s="12"/>
      <c r="G873" s="12"/>
      <c r="H873" s="12"/>
      <c r="I873" s="12"/>
      <c r="J873" s="12"/>
      <c r="K873" s="12"/>
      <c r="AF873" s="5"/>
      <c r="AG873" s="5"/>
      <c r="AH873" s="5"/>
      <c r="AI873" s="5"/>
      <c r="AJ873" s="5"/>
      <c r="AK873" s="5"/>
      <c r="AL873" s="5"/>
      <c r="AM873" s="5"/>
      <c r="AN873" s="20"/>
      <c r="AO873" s="5"/>
      <c r="AP873" s="5"/>
      <c r="AQ873" s="5"/>
      <c r="AR873" s="5"/>
    </row>
    <row r="874">
      <c r="F874" s="12"/>
      <c r="G874" s="12"/>
      <c r="H874" s="12"/>
      <c r="I874" s="12"/>
      <c r="J874" s="12"/>
      <c r="K874" s="12"/>
      <c r="AF874" s="5"/>
      <c r="AG874" s="5"/>
      <c r="AH874" s="5"/>
      <c r="AI874" s="5"/>
      <c r="AJ874" s="5"/>
      <c r="AK874" s="5"/>
      <c r="AL874" s="5"/>
      <c r="AM874" s="5"/>
      <c r="AN874" s="20"/>
      <c r="AO874" s="5"/>
      <c r="AP874" s="5"/>
      <c r="AQ874" s="5"/>
      <c r="AR874" s="5"/>
    </row>
    <row r="875">
      <c r="F875" s="12"/>
      <c r="G875" s="12"/>
      <c r="H875" s="12"/>
      <c r="I875" s="12"/>
      <c r="J875" s="12"/>
      <c r="K875" s="12"/>
      <c r="AF875" s="5"/>
      <c r="AG875" s="5"/>
      <c r="AH875" s="5"/>
      <c r="AI875" s="5"/>
      <c r="AJ875" s="5"/>
      <c r="AK875" s="5"/>
      <c r="AL875" s="5"/>
      <c r="AM875" s="5"/>
      <c r="AN875" s="20"/>
      <c r="AO875" s="5"/>
      <c r="AP875" s="5"/>
      <c r="AQ875" s="5"/>
      <c r="AR875" s="5"/>
    </row>
    <row r="876">
      <c r="F876" s="12"/>
      <c r="G876" s="12"/>
      <c r="H876" s="12"/>
      <c r="I876" s="12"/>
      <c r="J876" s="12"/>
      <c r="K876" s="12"/>
      <c r="AF876" s="5"/>
      <c r="AG876" s="5"/>
      <c r="AH876" s="5"/>
      <c r="AI876" s="5"/>
      <c r="AJ876" s="5"/>
      <c r="AK876" s="5"/>
      <c r="AL876" s="5"/>
      <c r="AM876" s="5"/>
      <c r="AN876" s="20"/>
      <c r="AO876" s="5"/>
      <c r="AP876" s="5"/>
      <c r="AQ876" s="5"/>
      <c r="AR876" s="5"/>
    </row>
    <row r="877">
      <c r="F877" s="12"/>
      <c r="G877" s="12"/>
      <c r="H877" s="12"/>
      <c r="I877" s="12"/>
      <c r="J877" s="12"/>
      <c r="K877" s="12"/>
      <c r="AF877" s="5"/>
      <c r="AG877" s="5"/>
      <c r="AH877" s="5"/>
      <c r="AI877" s="5"/>
      <c r="AJ877" s="5"/>
      <c r="AK877" s="5"/>
      <c r="AL877" s="5"/>
      <c r="AM877" s="5"/>
      <c r="AN877" s="20"/>
      <c r="AO877" s="5"/>
      <c r="AP877" s="5"/>
      <c r="AQ877" s="5"/>
      <c r="AR877" s="5"/>
    </row>
    <row r="878">
      <c r="F878" s="12"/>
      <c r="G878" s="12"/>
      <c r="H878" s="12"/>
      <c r="I878" s="12"/>
      <c r="J878" s="12"/>
      <c r="K878" s="12"/>
      <c r="AF878" s="5"/>
      <c r="AG878" s="5"/>
      <c r="AH878" s="5"/>
      <c r="AI878" s="5"/>
      <c r="AJ878" s="5"/>
      <c r="AK878" s="5"/>
      <c r="AL878" s="5"/>
      <c r="AM878" s="5"/>
      <c r="AN878" s="20"/>
      <c r="AO878" s="5"/>
      <c r="AP878" s="5"/>
      <c r="AQ878" s="5"/>
      <c r="AR878" s="5"/>
    </row>
    <row r="879">
      <c r="F879" s="12"/>
      <c r="G879" s="12"/>
      <c r="H879" s="12"/>
      <c r="I879" s="12"/>
      <c r="J879" s="12"/>
      <c r="K879" s="12"/>
      <c r="AF879" s="5"/>
      <c r="AG879" s="5"/>
      <c r="AH879" s="5"/>
      <c r="AI879" s="5"/>
      <c r="AJ879" s="5"/>
      <c r="AK879" s="5"/>
      <c r="AL879" s="5"/>
      <c r="AM879" s="5"/>
      <c r="AN879" s="20"/>
      <c r="AO879" s="5"/>
      <c r="AP879" s="5"/>
      <c r="AQ879" s="5"/>
      <c r="AR879" s="5"/>
    </row>
    <row r="880">
      <c r="F880" s="12"/>
      <c r="G880" s="12"/>
      <c r="H880" s="12"/>
      <c r="I880" s="12"/>
      <c r="J880" s="12"/>
      <c r="K880" s="12"/>
      <c r="AF880" s="5"/>
      <c r="AG880" s="5"/>
      <c r="AH880" s="5"/>
      <c r="AI880" s="5"/>
      <c r="AJ880" s="5"/>
      <c r="AK880" s="5"/>
      <c r="AL880" s="5"/>
      <c r="AM880" s="5"/>
      <c r="AN880" s="20"/>
      <c r="AO880" s="5"/>
      <c r="AP880" s="5"/>
      <c r="AQ880" s="5"/>
      <c r="AR880" s="5"/>
    </row>
    <row r="881">
      <c r="F881" s="12"/>
      <c r="G881" s="12"/>
      <c r="H881" s="12"/>
      <c r="I881" s="12"/>
      <c r="J881" s="12"/>
      <c r="K881" s="12"/>
      <c r="AF881" s="5"/>
      <c r="AG881" s="5"/>
      <c r="AH881" s="5"/>
      <c r="AI881" s="5"/>
      <c r="AJ881" s="5"/>
      <c r="AK881" s="5"/>
      <c r="AL881" s="5"/>
      <c r="AM881" s="5"/>
      <c r="AN881" s="20"/>
      <c r="AO881" s="5"/>
      <c r="AP881" s="5"/>
      <c r="AQ881" s="5"/>
      <c r="AR881" s="5"/>
    </row>
    <row r="882">
      <c r="F882" s="12"/>
      <c r="G882" s="12"/>
      <c r="H882" s="12"/>
      <c r="I882" s="12"/>
      <c r="J882" s="12"/>
      <c r="K882" s="12"/>
      <c r="AF882" s="5"/>
      <c r="AG882" s="5"/>
      <c r="AH882" s="5"/>
      <c r="AI882" s="5"/>
      <c r="AJ882" s="5"/>
      <c r="AK882" s="5"/>
      <c r="AL882" s="5"/>
      <c r="AM882" s="5"/>
      <c r="AN882" s="20"/>
      <c r="AO882" s="5"/>
      <c r="AP882" s="5"/>
      <c r="AQ882" s="5"/>
      <c r="AR882" s="5"/>
    </row>
    <row r="883">
      <c r="F883" s="12"/>
      <c r="G883" s="12"/>
      <c r="H883" s="12"/>
      <c r="I883" s="12"/>
      <c r="J883" s="12"/>
      <c r="K883" s="12"/>
      <c r="AF883" s="5"/>
      <c r="AG883" s="5"/>
      <c r="AH883" s="5"/>
      <c r="AI883" s="5"/>
      <c r="AJ883" s="5"/>
      <c r="AK883" s="5"/>
      <c r="AL883" s="5"/>
      <c r="AM883" s="5"/>
      <c r="AN883" s="20"/>
      <c r="AO883" s="5"/>
      <c r="AP883" s="5"/>
      <c r="AQ883" s="5"/>
      <c r="AR883" s="5"/>
    </row>
    <row r="884">
      <c r="F884" s="12"/>
      <c r="G884" s="12"/>
      <c r="H884" s="12"/>
      <c r="I884" s="12"/>
      <c r="J884" s="12"/>
      <c r="K884" s="12"/>
      <c r="AF884" s="5"/>
      <c r="AG884" s="5"/>
      <c r="AH884" s="5"/>
      <c r="AI884" s="5"/>
      <c r="AJ884" s="5"/>
      <c r="AK884" s="5"/>
      <c r="AL884" s="5"/>
      <c r="AM884" s="5"/>
      <c r="AN884" s="20"/>
      <c r="AO884" s="5"/>
      <c r="AP884" s="5"/>
      <c r="AQ884" s="5"/>
      <c r="AR884" s="5"/>
    </row>
    <row r="885">
      <c r="F885" s="12"/>
      <c r="G885" s="12"/>
      <c r="H885" s="12"/>
      <c r="I885" s="12"/>
      <c r="J885" s="12"/>
      <c r="K885" s="12"/>
      <c r="AF885" s="5"/>
      <c r="AG885" s="5"/>
      <c r="AH885" s="5"/>
      <c r="AI885" s="5"/>
      <c r="AJ885" s="5"/>
      <c r="AK885" s="5"/>
      <c r="AL885" s="5"/>
      <c r="AM885" s="5"/>
      <c r="AN885" s="20"/>
      <c r="AO885" s="5"/>
      <c r="AP885" s="5"/>
      <c r="AQ885" s="5"/>
      <c r="AR885" s="5"/>
    </row>
    <row r="886">
      <c r="F886" s="12"/>
      <c r="G886" s="12"/>
      <c r="H886" s="12"/>
      <c r="I886" s="12"/>
      <c r="J886" s="12"/>
      <c r="K886" s="12"/>
      <c r="AF886" s="5"/>
      <c r="AG886" s="5"/>
      <c r="AH886" s="5"/>
      <c r="AI886" s="5"/>
      <c r="AJ886" s="5"/>
      <c r="AK886" s="5"/>
      <c r="AL886" s="5"/>
      <c r="AM886" s="5"/>
      <c r="AN886" s="20"/>
      <c r="AO886" s="5"/>
      <c r="AP886" s="5"/>
      <c r="AQ886" s="5"/>
      <c r="AR886" s="5"/>
    </row>
    <row r="887">
      <c r="F887" s="12"/>
      <c r="G887" s="12"/>
      <c r="H887" s="12"/>
      <c r="I887" s="12"/>
      <c r="J887" s="12"/>
      <c r="K887" s="12"/>
      <c r="AF887" s="5"/>
      <c r="AG887" s="5"/>
      <c r="AH887" s="5"/>
      <c r="AI887" s="5"/>
      <c r="AJ887" s="5"/>
      <c r="AK887" s="5"/>
      <c r="AL887" s="5"/>
      <c r="AM887" s="5"/>
      <c r="AN887" s="20"/>
      <c r="AO887" s="5"/>
      <c r="AP887" s="5"/>
      <c r="AQ887" s="5"/>
      <c r="AR887" s="5"/>
    </row>
    <row r="888">
      <c r="F888" s="12"/>
      <c r="G888" s="12"/>
      <c r="H888" s="12"/>
      <c r="I888" s="12"/>
      <c r="J888" s="12"/>
      <c r="K888" s="12"/>
      <c r="AF888" s="5"/>
      <c r="AG888" s="5"/>
      <c r="AH888" s="5"/>
      <c r="AI888" s="5"/>
      <c r="AJ888" s="5"/>
      <c r="AK888" s="5"/>
      <c r="AL888" s="5"/>
      <c r="AM888" s="5"/>
      <c r="AN888" s="20"/>
      <c r="AO888" s="5"/>
      <c r="AP888" s="5"/>
      <c r="AQ888" s="5"/>
      <c r="AR888" s="5"/>
    </row>
    <row r="889">
      <c r="F889" s="12"/>
      <c r="G889" s="12"/>
      <c r="H889" s="12"/>
      <c r="I889" s="12"/>
      <c r="J889" s="12"/>
      <c r="K889" s="12"/>
      <c r="AF889" s="5"/>
      <c r="AG889" s="5"/>
      <c r="AH889" s="5"/>
      <c r="AI889" s="5"/>
      <c r="AJ889" s="5"/>
      <c r="AK889" s="5"/>
      <c r="AL889" s="5"/>
      <c r="AM889" s="5"/>
      <c r="AN889" s="20"/>
      <c r="AO889" s="5"/>
      <c r="AP889" s="5"/>
      <c r="AQ889" s="5"/>
      <c r="AR889" s="5"/>
    </row>
    <row r="890">
      <c r="F890" s="12"/>
      <c r="G890" s="12"/>
      <c r="H890" s="12"/>
      <c r="I890" s="12"/>
      <c r="J890" s="12"/>
      <c r="K890" s="12"/>
      <c r="AF890" s="5"/>
      <c r="AG890" s="5"/>
      <c r="AH890" s="5"/>
      <c r="AI890" s="5"/>
      <c r="AJ890" s="5"/>
      <c r="AK890" s="5"/>
      <c r="AL890" s="5"/>
      <c r="AM890" s="5"/>
      <c r="AN890" s="20"/>
      <c r="AO890" s="5"/>
      <c r="AP890" s="5"/>
      <c r="AQ890" s="5"/>
      <c r="AR890" s="5"/>
    </row>
    <row r="891">
      <c r="F891" s="12"/>
      <c r="G891" s="12"/>
      <c r="H891" s="12"/>
      <c r="I891" s="12"/>
      <c r="J891" s="12"/>
      <c r="K891" s="12"/>
      <c r="AF891" s="5"/>
      <c r="AG891" s="5"/>
      <c r="AH891" s="5"/>
      <c r="AI891" s="5"/>
      <c r="AJ891" s="5"/>
      <c r="AK891" s="5"/>
      <c r="AL891" s="5"/>
      <c r="AM891" s="5"/>
      <c r="AN891" s="20"/>
      <c r="AO891" s="5"/>
      <c r="AP891" s="5"/>
      <c r="AQ891" s="5"/>
      <c r="AR891" s="5"/>
    </row>
    <row r="892">
      <c r="F892" s="12"/>
      <c r="G892" s="12"/>
      <c r="H892" s="12"/>
      <c r="I892" s="12"/>
      <c r="J892" s="12"/>
      <c r="K892" s="12"/>
      <c r="AF892" s="5"/>
      <c r="AG892" s="5"/>
      <c r="AH892" s="5"/>
      <c r="AI892" s="5"/>
      <c r="AJ892" s="5"/>
      <c r="AK892" s="5"/>
      <c r="AL892" s="5"/>
      <c r="AM892" s="5"/>
      <c r="AN892" s="20"/>
      <c r="AO892" s="5"/>
      <c r="AP892" s="5"/>
      <c r="AQ892" s="5"/>
      <c r="AR892" s="5"/>
    </row>
    <row r="893">
      <c r="F893" s="12"/>
      <c r="G893" s="12"/>
      <c r="H893" s="12"/>
      <c r="I893" s="12"/>
      <c r="J893" s="12"/>
      <c r="K893" s="12"/>
      <c r="AF893" s="5"/>
      <c r="AG893" s="5"/>
      <c r="AH893" s="5"/>
      <c r="AI893" s="5"/>
      <c r="AJ893" s="5"/>
      <c r="AK893" s="5"/>
      <c r="AL893" s="5"/>
      <c r="AM893" s="5"/>
      <c r="AN893" s="20"/>
      <c r="AO893" s="5"/>
      <c r="AP893" s="5"/>
      <c r="AQ893" s="5"/>
      <c r="AR893" s="5"/>
    </row>
    <row r="894">
      <c r="F894" s="12"/>
      <c r="G894" s="12"/>
      <c r="H894" s="12"/>
      <c r="I894" s="12"/>
      <c r="J894" s="12"/>
      <c r="K894" s="12"/>
      <c r="AF894" s="5"/>
      <c r="AG894" s="5"/>
      <c r="AH894" s="5"/>
      <c r="AI894" s="5"/>
      <c r="AJ894" s="5"/>
      <c r="AK894" s="5"/>
      <c r="AL894" s="5"/>
      <c r="AM894" s="5"/>
      <c r="AN894" s="20"/>
      <c r="AO894" s="5"/>
      <c r="AP894" s="5"/>
      <c r="AQ894" s="5"/>
      <c r="AR894" s="5"/>
    </row>
    <row r="895">
      <c r="F895" s="12"/>
      <c r="G895" s="12"/>
      <c r="H895" s="12"/>
      <c r="I895" s="12"/>
      <c r="J895" s="12"/>
      <c r="K895" s="12"/>
      <c r="AF895" s="5"/>
      <c r="AG895" s="5"/>
      <c r="AH895" s="5"/>
      <c r="AI895" s="5"/>
      <c r="AJ895" s="5"/>
      <c r="AK895" s="5"/>
      <c r="AL895" s="5"/>
      <c r="AM895" s="5"/>
      <c r="AN895" s="20"/>
      <c r="AO895" s="5"/>
      <c r="AP895" s="5"/>
      <c r="AQ895" s="5"/>
      <c r="AR895" s="5"/>
    </row>
    <row r="896">
      <c r="F896" s="12"/>
      <c r="G896" s="12"/>
      <c r="H896" s="12"/>
      <c r="I896" s="12"/>
      <c r="J896" s="12"/>
      <c r="K896" s="12"/>
      <c r="AF896" s="5"/>
      <c r="AG896" s="5"/>
      <c r="AH896" s="5"/>
      <c r="AI896" s="5"/>
      <c r="AJ896" s="5"/>
      <c r="AK896" s="5"/>
      <c r="AL896" s="5"/>
      <c r="AM896" s="5"/>
      <c r="AN896" s="20"/>
      <c r="AO896" s="5"/>
      <c r="AP896" s="5"/>
      <c r="AQ896" s="5"/>
      <c r="AR896" s="5"/>
    </row>
    <row r="897">
      <c r="F897" s="12"/>
      <c r="G897" s="12"/>
      <c r="H897" s="12"/>
      <c r="I897" s="12"/>
      <c r="J897" s="12"/>
      <c r="K897" s="12"/>
      <c r="AF897" s="5"/>
      <c r="AG897" s="5"/>
      <c r="AH897" s="5"/>
      <c r="AI897" s="5"/>
      <c r="AJ897" s="5"/>
      <c r="AK897" s="5"/>
      <c r="AL897" s="5"/>
      <c r="AM897" s="5"/>
      <c r="AN897" s="20"/>
      <c r="AO897" s="5"/>
      <c r="AP897" s="5"/>
      <c r="AQ897" s="5"/>
      <c r="AR897" s="5"/>
    </row>
    <row r="898">
      <c r="F898" s="12"/>
      <c r="G898" s="12"/>
      <c r="H898" s="12"/>
      <c r="I898" s="12"/>
      <c r="J898" s="12"/>
      <c r="K898" s="12"/>
      <c r="AF898" s="5"/>
      <c r="AG898" s="5"/>
      <c r="AH898" s="5"/>
      <c r="AI898" s="5"/>
      <c r="AJ898" s="5"/>
      <c r="AK898" s="5"/>
      <c r="AL898" s="5"/>
      <c r="AM898" s="5"/>
      <c r="AN898" s="20"/>
      <c r="AO898" s="5"/>
      <c r="AP898" s="5"/>
      <c r="AQ898" s="5"/>
      <c r="AR898" s="5"/>
    </row>
    <row r="899">
      <c r="F899" s="12"/>
      <c r="G899" s="12"/>
      <c r="H899" s="12"/>
      <c r="I899" s="12"/>
      <c r="J899" s="12"/>
      <c r="K899" s="12"/>
      <c r="AF899" s="5"/>
      <c r="AG899" s="5"/>
      <c r="AH899" s="5"/>
      <c r="AI899" s="5"/>
      <c r="AJ899" s="5"/>
      <c r="AK899" s="5"/>
      <c r="AL899" s="5"/>
      <c r="AM899" s="5"/>
      <c r="AN899" s="20"/>
      <c r="AO899" s="5"/>
      <c r="AP899" s="5"/>
      <c r="AQ899" s="5"/>
      <c r="AR899" s="5"/>
    </row>
    <row r="900">
      <c r="F900" s="12"/>
      <c r="G900" s="12"/>
      <c r="H900" s="12"/>
      <c r="I900" s="12"/>
      <c r="J900" s="12"/>
      <c r="K900" s="12"/>
      <c r="AF900" s="5"/>
      <c r="AG900" s="5"/>
      <c r="AH900" s="5"/>
      <c r="AI900" s="5"/>
      <c r="AJ900" s="5"/>
      <c r="AK900" s="5"/>
      <c r="AL900" s="5"/>
      <c r="AM900" s="5"/>
      <c r="AN900" s="20"/>
      <c r="AO900" s="5"/>
      <c r="AP900" s="5"/>
      <c r="AQ900" s="5"/>
      <c r="AR900" s="5"/>
    </row>
    <row r="901">
      <c r="F901" s="12"/>
      <c r="G901" s="12"/>
      <c r="H901" s="12"/>
      <c r="I901" s="12"/>
      <c r="J901" s="12"/>
      <c r="K901" s="12"/>
      <c r="AF901" s="5"/>
      <c r="AG901" s="5"/>
      <c r="AH901" s="5"/>
      <c r="AI901" s="5"/>
      <c r="AJ901" s="5"/>
      <c r="AK901" s="5"/>
      <c r="AL901" s="5"/>
      <c r="AM901" s="5"/>
      <c r="AN901" s="20"/>
      <c r="AO901" s="5"/>
      <c r="AP901" s="5"/>
      <c r="AQ901" s="5"/>
      <c r="AR901" s="5"/>
    </row>
    <row r="902">
      <c r="F902" s="12"/>
      <c r="G902" s="12"/>
      <c r="H902" s="12"/>
      <c r="I902" s="12"/>
      <c r="J902" s="12"/>
      <c r="K902" s="12"/>
      <c r="AF902" s="5"/>
      <c r="AG902" s="5"/>
      <c r="AH902" s="5"/>
      <c r="AI902" s="5"/>
      <c r="AJ902" s="5"/>
      <c r="AK902" s="5"/>
      <c r="AL902" s="5"/>
      <c r="AM902" s="5"/>
      <c r="AN902" s="20"/>
      <c r="AO902" s="5"/>
      <c r="AP902" s="5"/>
      <c r="AQ902" s="5"/>
      <c r="AR902" s="5"/>
    </row>
    <row r="903">
      <c r="F903" s="12"/>
      <c r="G903" s="12"/>
      <c r="H903" s="12"/>
      <c r="I903" s="12"/>
      <c r="J903" s="12"/>
      <c r="K903" s="12"/>
      <c r="AF903" s="5"/>
      <c r="AG903" s="5"/>
      <c r="AH903" s="5"/>
      <c r="AI903" s="5"/>
      <c r="AJ903" s="5"/>
      <c r="AK903" s="5"/>
      <c r="AL903" s="5"/>
      <c r="AM903" s="5"/>
      <c r="AN903" s="20"/>
      <c r="AO903" s="5"/>
      <c r="AP903" s="5"/>
      <c r="AQ903" s="5"/>
      <c r="AR903" s="5"/>
    </row>
    <row r="904">
      <c r="F904" s="12"/>
      <c r="G904" s="12"/>
      <c r="H904" s="12"/>
      <c r="I904" s="12"/>
      <c r="J904" s="12"/>
      <c r="K904" s="12"/>
      <c r="AF904" s="5"/>
      <c r="AG904" s="5"/>
      <c r="AH904" s="5"/>
      <c r="AI904" s="5"/>
      <c r="AJ904" s="5"/>
      <c r="AK904" s="5"/>
      <c r="AL904" s="5"/>
      <c r="AM904" s="5"/>
      <c r="AN904" s="20"/>
      <c r="AO904" s="5"/>
      <c r="AP904" s="5"/>
      <c r="AQ904" s="5"/>
      <c r="AR904" s="5"/>
    </row>
    <row r="905">
      <c r="F905" s="12"/>
      <c r="G905" s="12"/>
      <c r="H905" s="12"/>
      <c r="I905" s="12"/>
      <c r="J905" s="12"/>
      <c r="K905" s="12"/>
      <c r="AF905" s="5"/>
      <c r="AG905" s="5"/>
      <c r="AH905" s="5"/>
      <c r="AI905" s="5"/>
      <c r="AJ905" s="5"/>
      <c r="AK905" s="5"/>
      <c r="AL905" s="5"/>
      <c r="AM905" s="5"/>
      <c r="AN905" s="20"/>
      <c r="AO905" s="5"/>
      <c r="AP905" s="5"/>
      <c r="AQ905" s="5"/>
      <c r="AR905" s="5"/>
    </row>
    <row r="906">
      <c r="F906" s="12"/>
      <c r="G906" s="12"/>
      <c r="H906" s="12"/>
      <c r="I906" s="12"/>
      <c r="J906" s="12"/>
      <c r="K906" s="12"/>
      <c r="AF906" s="5"/>
      <c r="AG906" s="5"/>
      <c r="AH906" s="5"/>
      <c r="AI906" s="5"/>
      <c r="AJ906" s="5"/>
      <c r="AK906" s="5"/>
      <c r="AL906" s="5"/>
      <c r="AM906" s="5"/>
      <c r="AN906" s="20"/>
      <c r="AO906" s="5"/>
      <c r="AP906" s="5"/>
      <c r="AQ906" s="5"/>
      <c r="AR906" s="5"/>
    </row>
    <row r="907">
      <c r="F907" s="12"/>
      <c r="G907" s="12"/>
      <c r="H907" s="12"/>
      <c r="I907" s="12"/>
      <c r="J907" s="12"/>
      <c r="K907" s="12"/>
      <c r="AF907" s="5"/>
      <c r="AG907" s="5"/>
      <c r="AH907" s="5"/>
      <c r="AI907" s="5"/>
      <c r="AJ907" s="5"/>
      <c r="AK907" s="5"/>
      <c r="AL907" s="5"/>
      <c r="AM907" s="5"/>
      <c r="AN907" s="20"/>
      <c r="AO907" s="5"/>
      <c r="AP907" s="5"/>
      <c r="AQ907" s="5"/>
      <c r="AR907" s="5"/>
    </row>
    <row r="908">
      <c r="F908" s="12"/>
      <c r="G908" s="12"/>
      <c r="H908" s="12"/>
      <c r="I908" s="12"/>
      <c r="J908" s="12"/>
      <c r="K908" s="12"/>
      <c r="AF908" s="5"/>
      <c r="AG908" s="5"/>
      <c r="AH908" s="5"/>
      <c r="AI908" s="5"/>
      <c r="AJ908" s="5"/>
      <c r="AK908" s="5"/>
      <c r="AL908" s="5"/>
      <c r="AM908" s="5"/>
      <c r="AN908" s="20"/>
      <c r="AO908" s="5"/>
      <c r="AP908" s="5"/>
      <c r="AQ908" s="5"/>
      <c r="AR908" s="5"/>
    </row>
    <row r="909">
      <c r="F909" s="12"/>
      <c r="G909" s="12"/>
      <c r="H909" s="12"/>
      <c r="I909" s="12"/>
      <c r="J909" s="12"/>
      <c r="K909" s="12"/>
      <c r="AF909" s="5"/>
      <c r="AG909" s="5"/>
      <c r="AH909" s="5"/>
      <c r="AI909" s="5"/>
      <c r="AJ909" s="5"/>
      <c r="AK909" s="5"/>
      <c r="AL909" s="5"/>
      <c r="AM909" s="5"/>
      <c r="AN909" s="20"/>
      <c r="AO909" s="5"/>
      <c r="AP909" s="5"/>
      <c r="AQ909" s="5"/>
      <c r="AR909" s="5"/>
    </row>
    <row r="910">
      <c r="F910" s="12"/>
      <c r="G910" s="12"/>
      <c r="H910" s="12"/>
      <c r="I910" s="12"/>
      <c r="J910" s="12"/>
      <c r="K910" s="12"/>
      <c r="AF910" s="5"/>
      <c r="AG910" s="5"/>
      <c r="AH910" s="5"/>
      <c r="AI910" s="5"/>
      <c r="AJ910" s="5"/>
      <c r="AK910" s="5"/>
      <c r="AL910" s="5"/>
      <c r="AM910" s="5"/>
      <c r="AN910" s="20"/>
      <c r="AO910" s="5"/>
      <c r="AP910" s="5"/>
      <c r="AQ910" s="5"/>
      <c r="AR910" s="5"/>
    </row>
    <row r="911">
      <c r="F911" s="12"/>
      <c r="G911" s="12"/>
      <c r="H911" s="12"/>
      <c r="I911" s="12"/>
      <c r="J911" s="12"/>
      <c r="K911" s="12"/>
      <c r="AF911" s="5"/>
      <c r="AG911" s="5"/>
      <c r="AH911" s="5"/>
      <c r="AI911" s="5"/>
      <c r="AJ911" s="5"/>
      <c r="AK911" s="5"/>
      <c r="AL911" s="5"/>
      <c r="AM911" s="5"/>
      <c r="AN911" s="20"/>
      <c r="AO911" s="5"/>
      <c r="AP911" s="5"/>
      <c r="AQ911" s="5"/>
      <c r="AR911" s="5"/>
    </row>
    <row r="912">
      <c r="F912" s="12"/>
      <c r="G912" s="12"/>
      <c r="H912" s="12"/>
      <c r="I912" s="12"/>
      <c r="J912" s="12"/>
      <c r="K912" s="12"/>
      <c r="AF912" s="5"/>
      <c r="AG912" s="5"/>
      <c r="AH912" s="5"/>
      <c r="AI912" s="5"/>
      <c r="AJ912" s="5"/>
      <c r="AK912" s="5"/>
      <c r="AL912" s="5"/>
      <c r="AM912" s="5"/>
      <c r="AN912" s="20"/>
      <c r="AO912" s="5"/>
      <c r="AP912" s="5"/>
      <c r="AQ912" s="5"/>
      <c r="AR912" s="5"/>
    </row>
    <row r="913">
      <c r="F913" s="12"/>
      <c r="G913" s="12"/>
      <c r="H913" s="12"/>
      <c r="I913" s="12"/>
      <c r="J913" s="12"/>
      <c r="K913" s="12"/>
      <c r="AF913" s="5"/>
      <c r="AG913" s="5"/>
      <c r="AH913" s="5"/>
      <c r="AI913" s="5"/>
      <c r="AJ913" s="5"/>
      <c r="AK913" s="5"/>
      <c r="AL913" s="5"/>
      <c r="AM913" s="5"/>
      <c r="AN913" s="20"/>
      <c r="AO913" s="5"/>
      <c r="AP913" s="5"/>
      <c r="AQ913" s="5"/>
      <c r="AR913" s="5"/>
    </row>
    <row r="914">
      <c r="F914" s="12"/>
      <c r="G914" s="12"/>
      <c r="H914" s="12"/>
      <c r="I914" s="12"/>
      <c r="J914" s="12"/>
      <c r="K914" s="12"/>
      <c r="AF914" s="5"/>
      <c r="AG914" s="5"/>
      <c r="AH914" s="5"/>
      <c r="AI914" s="5"/>
      <c r="AJ914" s="5"/>
      <c r="AK914" s="5"/>
      <c r="AL914" s="5"/>
      <c r="AM914" s="5"/>
      <c r="AN914" s="20"/>
      <c r="AO914" s="5"/>
      <c r="AP914" s="5"/>
      <c r="AQ914" s="5"/>
      <c r="AR914" s="5"/>
    </row>
    <row r="915">
      <c r="F915" s="12"/>
      <c r="G915" s="12"/>
      <c r="H915" s="12"/>
      <c r="I915" s="12"/>
      <c r="J915" s="12"/>
      <c r="K915" s="12"/>
      <c r="AF915" s="5"/>
      <c r="AG915" s="5"/>
      <c r="AH915" s="5"/>
      <c r="AI915" s="5"/>
      <c r="AJ915" s="5"/>
      <c r="AK915" s="5"/>
      <c r="AL915" s="5"/>
      <c r="AM915" s="5"/>
      <c r="AN915" s="20"/>
      <c r="AO915" s="5"/>
      <c r="AP915" s="5"/>
      <c r="AQ915" s="5"/>
      <c r="AR915" s="5"/>
    </row>
    <row r="916">
      <c r="F916" s="12"/>
      <c r="G916" s="12"/>
      <c r="H916" s="12"/>
      <c r="I916" s="12"/>
      <c r="J916" s="12"/>
      <c r="K916" s="12"/>
      <c r="AF916" s="5"/>
      <c r="AG916" s="5"/>
      <c r="AH916" s="5"/>
      <c r="AI916" s="5"/>
      <c r="AJ916" s="5"/>
      <c r="AK916" s="5"/>
      <c r="AL916" s="5"/>
      <c r="AM916" s="5"/>
      <c r="AN916" s="20"/>
      <c r="AO916" s="5"/>
      <c r="AP916" s="5"/>
      <c r="AQ916" s="5"/>
      <c r="AR916" s="5"/>
    </row>
    <row r="917">
      <c r="F917" s="12"/>
      <c r="G917" s="12"/>
      <c r="H917" s="12"/>
      <c r="I917" s="12"/>
      <c r="J917" s="12"/>
      <c r="K917" s="12"/>
      <c r="AF917" s="5"/>
      <c r="AG917" s="5"/>
      <c r="AH917" s="5"/>
      <c r="AI917" s="5"/>
      <c r="AJ917" s="5"/>
      <c r="AK917" s="5"/>
      <c r="AL917" s="5"/>
      <c r="AM917" s="5"/>
      <c r="AN917" s="20"/>
      <c r="AO917" s="5"/>
      <c r="AP917" s="5"/>
      <c r="AQ917" s="5"/>
      <c r="AR917" s="5"/>
    </row>
    <row r="918">
      <c r="F918" s="12"/>
      <c r="G918" s="12"/>
      <c r="H918" s="12"/>
      <c r="I918" s="12"/>
      <c r="J918" s="12"/>
      <c r="K918" s="12"/>
      <c r="AF918" s="5"/>
      <c r="AG918" s="5"/>
      <c r="AH918" s="5"/>
      <c r="AI918" s="5"/>
      <c r="AJ918" s="5"/>
      <c r="AK918" s="5"/>
      <c r="AL918" s="5"/>
      <c r="AM918" s="5"/>
      <c r="AN918" s="20"/>
      <c r="AO918" s="5"/>
      <c r="AP918" s="5"/>
      <c r="AQ918" s="5"/>
      <c r="AR918" s="5"/>
    </row>
    <row r="919">
      <c r="F919" s="12"/>
      <c r="G919" s="12"/>
      <c r="H919" s="12"/>
      <c r="I919" s="12"/>
      <c r="J919" s="12"/>
      <c r="K919" s="12"/>
      <c r="AF919" s="5"/>
      <c r="AG919" s="5"/>
      <c r="AH919" s="5"/>
      <c r="AI919" s="5"/>
      <c r="AJ919" s="5"/>
      <c r="AK919" s="5"/>
      <c r="AL919" s="5"/>
      <c r="AM919" s="5"/>
      <c r="AN919" s="20"/>
      <c r="AO919" s="5"/>
      <c r="AP919" s="5"/>
      <c r="AQ919" s="5"/>
      <c r="AR919" s="5"/>
    </row>
    <row r="920">
      <c r="F920" s="12"/>
      <c r="G920" s="12"/>
      <c r="H920" s="12"/>
      <c r="I920" s="12"/>
      <c r="J920" s="12"/>
      <c r="K920" s="12"/>
      <c r="AF920" s="5"/>
      <c r="AG920" s="5"/>
      <c r="AH920" s="5"/>
      <c r="AI920" s="5"/>
      <c r="AJ920" s="5"/>
      <c r="AK920" s="5"/>
      <c r="AL920" s="5"/>
      <c r="AM920" s="5"/>
      <c r="AN920" s="20"/>
      <c r="AO920" s="5"/>
      <c r="AP920" s="5"/>
      <c r="AQ920" s="5"/>
      <c r="AR920" s="5"/>
    </row>
    <row r="921">
      <c r="F921" s="12"/>
      <c r="G921" s="12"/>
      <c r="H921" s="12"/>
      <c r="I921" s="12"/>
      <c r="J921" s="12"/>
      <c r="K921" s="12"/>
      <c r="AF921" s="5"/>
      <c r="AG921" s="5"/>
      <c r="AH921" s="5"/>
      <c r="AI921" s="5"/>
      <c r="AJ921" s="5"/>
      <c r="AK921" s="5"/>
      <c r="AL921" s="5"/>
      <c r="AM921" s="5"/>
      <c r="AN921" s="20"/>
      <c r="AO921" s="5"/>
      <c r="AP921" s="5"/>
      <c r="AQ921" s="5"/>
      <c r="AR921" s="5"/>
    </row>
    <row r="922">
      <c r="F922" s="12"/>
      <c r="G922" s="12"/>
      <c r="H922" s="12"/>
      <c r="I922" s="12"/>
      <c r="J922" s="12"/>
      <c r="K922" s="12"/>
      <c r="AF922" s="5"/>
      <c r="AG922" s="5"/>
      <c r="AH922" s="5"/>
      <c r="AI922" s="5"/>
      <c r="AJ922" s="5"/>
      <c r="AK922" s="5"/>
      <c r="AL922" s="5"/>
      <c r="AM922" s="5"/>
      <c r="AN922" s="20"/>
      <c r="AO922" s="5"/>
      <c r="AP922" s="5"/>
      <c r="AQ922" s="5"/>
      <c r="AR922" s="5"/>
    </row>
    <row r="923">
      <c r="F923" s="12"/>
      <c r="G923" s="12"/>
      <c r="H923" s="12"/>
      <c r="I923" s="12"/>
      <c r="J923" s="12"/>
      <c r="K923" s="12"/>
      <c r="AF923" s="5"/>
      <c r="AG923" s="5"/>
      <c r="AH923" s="5"/>
      <c r="AI923" s="5"/>
      <c r="AJ923" s="5"/>
      <c r="AK923" s="5"/>
      <c r="AL923" s="5"/>
      <c r="AM923" s="5"/>
      <c r="AN923" s="20"/>
      <c r="AO923" s="5"/>
      <c r="AP923" s="5"/>
      <c r="AQ923" s="5"/>
      <c r="AR923" s="5"/>
    </row>
    <row r="924">
      <c r="F924" s="12"/>
      <c r="G924" s="12"/>
      <c r="H924" s="12"/>
      <c r="I924" s="12"/>
      <c r="J924" s="12"/>
      <c r="K924" s="12"/>
      <c r="AF924" s="5"/>
      <c r="AG924" s="5"/>
      <c r="AH924" s="5"/>
      <c r="AI924" s="5"/>
      <c r="AJ924" s="5"/>
      <c r="AK924" s="5"/>
      <c r="AL924" s="5"/>
      <c r="AM924" s="5"/>
      <c r="AN924" s="20"/>
      <c r="AO924" s="5"/>
      <c r="AP924" s="5"/>
      <c r="AQ924" s="5"/>
      <c r="AR924" s="5"/>
    </row>
    <row r="925">
      <c r="F925" s="12"/>
      <c r="G925" s="12"/>
      <c r="H925" s="12"/>
      <c r="I925" s="12"/>
      <c r="J925" s="12"/>
      <c r="K925" s="12"/>
      <c r="AF925" s="5"/>
      <c r="AG925" s="5"/>
      <c r="AH925" s="5"/>
      <c r="AI925" s="5"/>
      <c r="AJ925" s="5"/>
      <c r="AK925" s="5"/>
      <c r="AL925" s="5"/>
      <c r="AM925" s="5"/>
      <c r="AN925" s="20"/>
      <c r="AO925" s="5"/>
      <c r="AP925" s="5"/>
      <c r="AQ925" s="5"/>
      <c r="AR925" s="5"/>
    </row>
    <row r="926">
      <c r="F926" s="12"/>
      <c r="G926" s="12"/>
      <c r="H926" s="12"/>
      <c r="I926" s="12"/>
      <c r="J926" s="12"/>
      <c r="K926" s="12"/>
      <c r="AF926" s="5"/>
      <c r="AG926" s="5"/>
      <c r="AH926" s="5"/>
      <c r="AI926" s="5"/>
      <c r="AJ926" s="5"/>
      <c r="AK926" s="5"/>
      <c r="AL926" s="5"/>
      <c r="AM926" s="5"/>
      <c r="AN926" s="20"/>
      <c r="AO926" s="5"/>
      <c r="AP926" s="5"/>
      <c r="AQ926" s="5"/>
      <c r="AR926" s="5"/>
    </row>
    <row r="927">
      <c r="F927" s="12"/>
      <c r="G927" s="12"/>
      <c r="H927" s="12"/>
      <c r="I927" s="12"/>
      <c r="J927" s="12"/>
      <c r="K927" s="12"/>
      <c r="AF927" s="5"/>
      <c r="AG927" s="5"/>
      <c r="AH927" s="5"/>
      <c r="AI927" s="5"/>
      <c r="AJ927" s="5"/>
      <c r="AK927" s="5"/>
      <c r="AL927" s="5"/>
      <c r="AM927" s="5"/>
      <c r="AN927" s="20"/>
      <c r="AO927" s="5"/>
      <c r="AP927" s="5"/>
      <c r="AQ927" s="5"/>
      <c r="AR927" s="5"/>
    </row>
    <row r="928">
      <c r="F928" s="12"/>
      <c r="G928" s="12"/>
      <c r="H928" s="12"/>
      <c r="I928" s="12"/>
      <c r="J928" s="12"/>
      <c r="K928" s="12"/>
      <c r="AF928" s="5"/>
      <c r="AG928" s="5"/>
      <c r="AH928" s="5"/>
      <c r="AI928" s="5"/>
      <c r="AJ928" s="5"/>
      <c r="AK928" s="5"/>
      <c r="AL928" s="5"/>
      <c r="AM928" s="5"/>
      <c r="AN928" s="20"/>
      <c r="AO928" s="5"/>
      <c r="AP928" s="5"/>
      <c r="AQ928" s="5"/>
      <c r="AR928" s="5"/>
    </row>
    <row r="929">
      <c r="F929" s="12"/>
      <c r="G929" s="12"/>
      <c r="H929" s="12"/>
      <c r="I929" s="12"/>
      <c r="J929" s="12"/>
      <c r="K929" s="12"/>
      <c r="AF929" s="5"/>
      <c r="AG929" s="5"/>
      <c r="AH929" s="5"/>
      <c r="AI929" s="5"/>
      <c r="AJ929" s="5"/>
      <c r="AK929" s="5"/>
      <c r="AL929" s="5"/>
      <c r="AM929" s="5"/>
      <c r="AN929" s="20"/>
      <c r="AO929" s="5"/>
      <c r="AP929" s="5"/>
      <c r="AQ929" s="5"/>
      <c r="AR929" s="5"/>
    </row>
    <row r="930">
      <c r="F930" s="12"/>
      <c r="G930" s="12"/>
      <c r="H930" s="12"/>
      <c r="I930" s="12"/>
      <c r="J930" s="12"/>
      <c r="K930" s="12"/>
      <c r="AF930" s="5"/>
      <c r="AG930" s="5"/>
      <c r="AH930" s="5"/>
      <c r="AI930" s="5"/>
      <c r="AJ930" s="5"/>
      <c r="AK930" s="5"/>
      <c r="AL930" s="5"/>
      <c r="AM930" s="5"/>
      <c r="AN930" s="20"/>
      <c r="AO930" s="5"/>
      <c r="AP930" s="5"/>
      <c r="AQ930" s="5"/>
      <c r="AR930" s="5"/>
    </row>
    <row r="931">
      <c r="F931" s="12"/>
      <c r="G931" s="12"/>
      <c r="H931" s="12"/>
      <c r="I931" s="12"/>
      <c r="J931" s="12"/>
      <c r="K931" s="12"/>
      <c r="AF931" s="5"/>
      <c r="AG931" s="5"/>
      <c r="AH931" s="5"/>
      <c r="AI931" s="5"/>
      <c r="AJ931" s="5"/>
      <c r="AK931" s="5"/>
      <c r="AL931" s="5"/>
      <c r="AM931" s="5"/>
      <c r="AN931" s="20"/>
      <c r="AO931" s="5"/>
      <c r="AP931" s="5"/>
      <c r="AQ931" s="5"/>
      <c r="AR931" s="5"/>
    </row>
    <row r="932">
      <c r="F932" s="12"/>
      <c r="G932" s="12"/>
      <c r="H932" s="12"/>
      <c r="I932" s="12"/>
      <c r="J932" s="12"/>
      <c r="K932" s="12"/>
      <c r="AF932" s="5"/>
      <c r="AG932" s="5"/>
      <c r="AH932" s="5"/>
      <c r="AI932" s="5"/>
      <c r="AJ932" s="5"/>
      <c r="AK932" s="5"/>
      <c r="AL932" s="5"/>
      <c r="AM932" s="5"/>
      <c r="AN932" s="20"/>
      <c r="AO932" s="5"/>
      <c r="AP932" s="5"/>
      <c r="AQ932" s="5"/>
      <c r="AR932" s="5"/>
    </row>
    <row r="933">
      <c r="F933" s="12"/>
      <c r="G933" s="12"/>
      <c r="H933" s="12"/>
      <c r="I933" s="12"/>
      <c r="J933" s="12"/>
      <c r="K933" s="12"/>
      <c r="AF933" s="5"/>
      <c r="AG933" s="5"/>
      <c r="AH933" s="5"/>
      <c r="AI933" s="5"/>
      <c r="AJ933" s="5"/>
      <c r="AK933" s="5"/>
      <c r="AL933" s="5"/>
      <c r="AM933" s="5"/>
      <c r="AN933" s="20"/>
      <c r="AO933" s="5"/>
      <c r="AP933" s="5"/>
      <c r="AQ933" s="5"/>
      <c r="AR933" s="5"/>
    </row>
    <row r="934">
      <c r="F934" s="12"/>
      <c r="G934" s="12"/>
      <c r="H934" s="12"/>
      <c r="I934" s="12"/>
      <c r="J934" s="12"/>
      <c r="K934" s="12"/>
      <c r="AF934" s="5"/>
      <c r="AG934" s="5"/>
      <c r="AH934" s="5"/>
      <c r="AI934" s="5"/>
      <c r="AJ934" s="5"/>
      <c r="AK934" s="5"/>
      <c r="AL934" s="5"/>
      <c r="AM934" s="5"/>
      <c r="AN934" s="20"/>
      <c r="AO934" s="5"/>
      <c r="AP934" s="5"/>
      <c r="AQ934" s="5"/>
      <c r="AR934" s="5"/>
    </row>
    <row r="935">
      <c r="F935" s="12"/>
      <c r="G935" s="12"/>
      <c r="H935" s="12"/>
      <c r="I935" s="12"/>
      <c r="J935" s="12"/>
      <c r="K935" s="12"/>
      <c r="AF935" s="5"/>
      <c r="AG935" s="5"/>
      <c r="AH935" s="5"/>
      <c r="AI935" s="5"/>
      <c r="AJ935" s="5"/>
      <c r="AK935" s="5"/>
      <c r="AL935" s="5"/>
      <c r="AM935" s="5"/>
      <c r="AN935" s="20"/>
      <c r="AO935" s="5"/>
      <c r="AP935" s="5"/>
      <c r="AQ935" s="5"/>
      <c r="AR935" s="5"/>
    </row>
    <row r="936">
      <c r="F936" s="12"/>
      <c r="G936" s="12"/>
      <c r="H936" s="12"/>
      <c r="I936" s="12"/>
      <c r="J936" s="12"/>
      <c r="K936" s="12"/>
      <c r="AF936" s="5"/>
      <c r="AG936" s="5"/>
      <c r="AH936" s="5"/>
      <c r="AI936" s="5"/>
      <c r="AJ936" s="5"/>
      <c r="AK936" s="5"/>
      <c r="AL936" s="5"/>
      <c r="AM936" s="5"/>
      <c r="AN936" s="20"/>
      <c r="AO936" s="5"/>
      <c r="AP936" s="5"/>
      <c r="AQ936" s="5"/>
      <c r="AR936" s="5"/>
    </row>
    <row r="937">
      <c r="F937" s="12"/>
      <c r="G937" s="12"/>
      <c r="H937" s="12"/>
      <c r="I937" s="12"/>
      <c r="J937" s="12"/>
      <c r="K937" s="12"/>
      <c r="AF937" s="5"/>
      <c r="AG937" s="5"/>
      <c r="AH937" s="5"/>
      <c r="AI937" s="5"/>
      <c r="AJ937" s="5"/>
      <c r="AK937" s="5"/>
      <c r="AL937" s="5"/>
      <c r="AM937" s="5"/>
      <c r="AN937" s="20"/>
      <c r="AO937" s="5"/>
      <c r="AP937" s="5"/>
      <c r="AQ937" s="5"/>
      <c r="AR937" s="5"/>
    </row>
    <row r="938">
      <c r="F938" s="12"/>
      <c r="G938" s="12"/>
      <c r="H938" s="12"/>
      <c r="I938" s="12"/>
      <c r="J938" s="12"/>
      <c r="K938" s="12"/>
      <c r="AF938" s="5"/>
      <c r="AG938" s="5"/>
      <c r="AH938" s="5"/>
      <c r="AI938" s="5"/>
      <c r="AJ938" s="5"/>
      <c r="AK938" s="5"/>
      <c r="AL938" s="5"/>
      <c r="AM938" s="5"/>
      <c r="AN938" s="20"/>
      <c r="AO938" s="5"/>
      <c r="AP938" s="5"/>
      <c r="AQ938" s="5"/>
      <c r="AR938" s="5"/>
    </row>
    <row r="939">
      <c r="F939" s="12"/>
      <c r="G939" s="12"/>
      <c r="H939" s="12"/>
      <c r="I939" s="12"/>
      <c r="J939" s="12"/>
      <c r="K939" s="12"/>
      <c r="AF939" s="5"/>
      <c r="AG939" s="5"/>
      <c r="AH939" s="5"/>
      <c r="AI939" s="5"/>
      <c r="AJ939" s="5"/>
      <c r="AK939" s="5"/>
      <c r="AL939" s="5"/>
      <c r="AM939" s="5"/>
      <c r="AN939" s="20"/>
      <c r="AO939" s="5"/>
      <c r="AP939" s="5"/>
      <c r="AQ939" s="5"/>
      <c r="AR939" s="5"/>
    </row>
    <row r="940">
      <c r="F940" s="12"/>
      <c r="G940" s="12"/>
      <c r="H940" s="12"/>
      <c r="I940" s="12"/>
      <c r="J940" s="12"/>
      <c r="K940" s="12"/>
      <c r="AF940" s="5"/>
      <c r="AG940" s="5"/>
      <c r="AH940" s="5"/>
      <c r="AI940" s="5"/>
      <c r="AJ940" s="5"/>
      <c r="AK940" s="5"/>
      <c r="AL940" s="5"/>
      <c r="AM940" s="5"/>
      <c r="AN940" s="20"/>
      <c r="AO940" s="5"/>
      <c r="AP940" s="5"/>
      <c r="AQ940" s="5"/>
      <c r="AR940" s="5"/>
    </row>
    <row r="941">
      <c r="F941" s="12"/>
      <c r="G941" s="12"/>
      <c r="H941" s="12"/>
      <c r="I941" s="12"/>
      <c r="J941" s="12"/>
      <c r="K941" s="12"/>
      <c r="AF941" s="5"/>
      <c r="AG941" s="5"/>
      <c r="AH941" s="5"/>
      <c r="AI941" s="5"/>
      <c r="AJ941" s="5"/>
      <c r="AK941" s="5"/>
      <c r="AL941" s="5"/>
      <c r="AM941" s="5"/>
      <c r="AN941" s="20"/>
      <c r="AO941" s="5"/>
      <c r="AP941" s="5"/>
      <c r="AQ941" s="5"/>
      <c r="AR941" s="5"/>
    </row>
    <row r="942">
      <c r="F942" s="12"/>
      <c r="G942" s="12"/>
      <c r="H942" s="12"/>
      <c r="I942" s="12"/>
      <c r="J942" s="12"/>
      <c r="K942" s="12"/>
      <c r="AF942" s="5"/>
      <c r="AG942" s="5"/>
      <c r="AH942" s="5"/>
      <c r="AI942" s="5"/>
      <c r="AJ942" s="5"/>
      <c r="AK942" s="5"/>
      <c r="AL942" s="5"/>
      <c r="AM942" s="5"/>
      <c r="AN942" s="20"/>
      <c r="AO942" s="5"/>
      <c r="AP942" s="5"/>
      <c r="AQ942" s="5"/>
      <c r="AR942" s="5"/>
    </row>
    <row r="943">
      <c r="F943" s="12"/>
      <c r="G943" s="12"/>
      <c r="H943" s="12"/>
      <c r="I943" s="12"/>
      <c r="J943" s="12"/>
      <c r="K943" s="12"/>
      <c r="AF943" s="5"/>
      <c r="AG943" s="5"/>
      <c r="AH943" s="5"/>
      <c r="AI943" s="5"/>
      <c r="AJ943" s="5"/>
      <c r="AK943" s="5"/>
      <c r="AL943" s="5"/>
      <c r="AM943" s="5"/>
      <c r="AN943" s="20"/>
      <c r="AO943" s="5"/>
      <c r="AP943" s="5"/>
      <c r="AQ943" s="5"/>
      <c r="AR943" s="5"/>
    </row>
    <row r="944">
      <c r="F944" s="12"/>
      <c r="G944" s="12"/>
      <c r="H944" s="12"/>
      <c r="I944" s="12"/>
      <c r="J944" s="12"/>
      <c r="K944" s="12"/>
      <c r="AF944" s="5"/>
      <c r="AG944" s="5"/>
      <c r="AH944" s="5"/>
      <c r="AI944" s="5"/>
      <c r="AJ944" s="5"/>
      <c r="AK944" s="5"/>
      <c r="AL944" s="5"/>
      <c r="AM944" s="5"/>
      <c r="AN944" s="20"/>
      <c r="AO944" s="5"/>
      <c r="AP944" s="5"/>
      <c r="AQ944" s="5"/>
      <c r="AR944" s="5"/>
    </row>
    <row r="945">
      <c r="F945" s="12"/>
      <c r="G945" s="12"/>
      <c r="H945" s="12"/>
      <c r="I945" s="12"/>
      <c r="J945" s="12"/>
      <c r="K945" s="12"/>
      <c r="AF945" s="5"/>
      <c r="AG945" s="5"/>
      <c r="AH945" s="5"/>
      <c r="AI945" s="5"/>
      <c r="AJ945" s="5"/>
      <c r="AK945" s="5"/>
      <c r="AL945" s="5"/>
      <c r="AM945" s="5"/>
      <c r="AN945" s="20"/>
      <c r="AO945" s="5"/>
      <c r="AP945" s="5"/>
      <c r="AQ945" s="5"/>
      <c r="AR945" s="5"/>
    </row>
    <row r="946">
      <c r="F946" s="12"/>
      <c r="G946" s="12"/>
      <c r="H946" s="12"/>
      <c r="I946" s="12"/>
      <c r="J946" s="12"/>
      <c r="K946" s="12"/>
      <c r="AF946" s="5"/>
      <c r="AG946" s="5"/>
      <c r="AH946" s="5"/>
      <c r="AI946" s="5"/>
      <c r="AJ946" s="5"/>
      <c r="AK946" s="5"/>
      <c r="AL946" s="5"/>
      <c r="AM946" s="5"/>
      <c r="AN946" s="20"/>
      <c r="AO946" s="5"/>
      <c r="AP946" s="5"/>
      <c r="AQ946" s="5"/>
      <c r="AR946" s="5"/>
    </row>
    <row r="947">
      <c r="F947" s="12"/>
      <c r="G947" s="12"/>
      <c r="H947" s="12"/>
      <c r="I947" s="12"/>
      <c r="J947" s="12"/>
      <c r="K947" s="12"/>
      <c r="AF947" s="5"/>
      <c r="AG947" s="5"/>
      <c r="AH947" s="5"/>
      <c r="AI947" s="5"/>
      <c r="AJ947" s="5"/>
      <c r="AK947" s="5"/>
      <c r="AL947" s="5"/>
      <c r="AM947" s="5"/>
      <c r="AN947" s="20"/>
      <c r="AO947" s="5"/>
      <c r="AP947" s="5"/>
      <c r="AQ947" s="5"/>
      <c r="AR947" s="5"/>
    </row>
    <row r="948">
      <c r="F948" s="12"/>
      <c r="G948" s="12"/>
      <c r="H948" s="12"/>
      <c r="I948" s="12"/>
      <c r="J948" s="12"/>
      <c r="K948" s="12"/>
      <c r="AF948" s="5"/>
      <c r="AG948" s="5"/>
      <c r="AH948" s="5"/>
      <c r="AI948" s="5"/>
      <c r="AJ948" s="5"/>
      <c r="AK948" s="5"/>
      <c r="AL948" s="5"/>
      <c r="AM948" s="5"/>
      <c r="AN948" s="20"/>
      <c r="AO948" s="5"/>
      <c r="AP948" s="5"/>
      <c r="AQ948" s="5"/>
      <c r="AR948" s="5"/>
    </row>
    <row r="949">
      <c r="F949" s="12"/>
      <c r="G949" s="12"/>
      <c r="H949" s="12"/>
      <c r="I949" s="12"/>
      <c r="J949" s="12"/>
      <c r="K949" s="12"/>
      <c r="AF949" s="5"/>
      <c r="AG949" s="5"/>
      <c r="AH949" s="5"/>
      <c r="AI949" s="5"/>
      <c r="AJ949" s="5"/>
      <c r="AK949" s="5"/>
      <c r="AL949" s="5"/>
      <c r="AM949" s="5"/>
      <c r="AN949" s="20"/>
      <c r="AO949" s="5"/>
      <c r="AP949" s="5"/>
      <c r="AQ949" s="5"/>
      <c r="AR949" s="5"/>
    </row>
    <row r="950">
      <c r="F950" s="12"/>
      <c r="G950" s="12"/>
      <c r="H950" s="12"/>
      <c r="I950" s="12"/>
      <c r="J950" s="12"/>
      <c r="K950" s="12"/>
      <c r="AF950" s="5"/>
      <c r="AG950" s="5"/>
      <c r="AH950" s="5"/>
      <c r="AI950" s="5"/>
      <c r="AJ950" s="5"/>
      <c r="AK950" s="5"/>
      <c r="AL950" s="5"/>
      <c r="AM950" s="5"/>
      <c r="AN950" s="20"/>
      <c r="AO950" s="5"/>
      <c r="AP950" s="5"/>
      <c r="AQ950" s="5"/>
      <c r="AR950" s="5"/>
    </row>
    <row r="951">
      <c r="F951" s="12"/>
      <c r="G951" s="12"/>
      <c r="H951" s="12"/>
      <c r="I951" s="12"/>
      <c r="J951" s="12"/>
      <c r="K951" s="12"/>
      <c r="AF951" s="5"/>
      <c r="AG951" s="5"/>
      <c r="AH951" s="5"/>
      <c r="AI951" s="5"/>
      <c r="AJ951" s="5"/>
      <c r="AK951" s="5"/>
      <c r="AL951" s="5"/>
      <c r="AM951" s="5"/>
      <c r="AN951" s="20"/>
      <c r="AO951" s="5"/>
      <c r="AP951" s="5"/>
      <c r="AQ951" s="5"/>
      <c r="AR951" s="5"/>
    </row>
    <row r="952">
      <c r="F952" s="12"/>
      <c r="G952" s="12"/>
      <c r="H952" s="12"/>
      <c r="I952" s="12"/>
      <c r="J952" s="12"/>
      <c r="K952" s="12"/>
      <c r="AF952" s="5"/>
      <c r="AG952" s="5"/>
      <c r="AH952" s="5"/>
      <c r="AI952" s="5"/>
      <c r="AJ952" s="5"/>
      <c r="AK952" s="5"/>
      <c r="AL952" s="5"/>
      <c r="AM952" s="5"/>
      <c r="AN952" s="20"/>
      <c r="AO952" s="5"/>
      <c r="AP952" s="5"/>
      <c r="AQ952" s="5"/>
      <c r="AR952" s="5"/>
    </row>
    <row r="953">
      <c r="F953" s="12"/>
      <c r="G953" s="12"/>
      <c r="H953" s="12"/>
      <c r="I953" s="12"/>
      <c r="J953" s="12"/>
      <c r="K953" s="12"/>
      <c r="AF953" s="5"/>
      <c r="AG953" s="5"/>
      <c r="AH953" s="5"/>
      <c r="AI953" s="5"/>
      <c r="AJ953" s="5"/>
      <c r="AK953" s="5"/>
      <c r="AL953" s="5"/>
      <c r="AM953" s="5"/>
      <c r="AN953" s="20"/>
      <c r="AO953" s="5"/>
      <c r="AP953" s="5"/>
      <c r="AQ953" s="5"/>
      <c r="AR953" s="5"/>
    </row>
    <row r="954">
      <c r="F954" s="12"/>
      <c r="G954" s="12"/>
      <c r="H954" s="12"/>
      <c r="I954" s="12"/>
      <c r="J954" s="12"/>
      <c r="K954" s="12"/>
      <c r="AF954" s="5"/>
      <c r="AG954" s="5"/>
      <c r="AH954" s="5"/>
      <c r="AI954" s="5"/>
      <c r="AJ954" s="5"/>
      <c r="AK954" s="5"/>
      <c r="AL954" s="5"/>
      <c r="AM954" s="5"/>
      <c r="AN954" s="20"/>
      <c r="AO954" s="5"/>
      <c r="AP954" s="5"/>
      <c r="AQ954" s="5"/>
      <c r="AR954" s="5"/>
    </row>
    <row r="955">
      <c r="F955" s="12"/>
      <c r="G955" s="12"/>
      <c r="H955" s="12"/>
      <c r="I955" s="12"/>
      <c r="J955" s="12"/>
      <c r="K955" s="12"/>
      <c r="AF955" s="5"/>
      <c r="AG955" s="5"/>
      <c r="AH955" s="5"/>
      <c r="AI955" s="5"/>
      <c r="AJ955" s="5"/>
      <c r="AK955" s="5"/>
      <c r="AL955" s="5"/>
      <c r="AM955" s="5"/>
      <c r="AN955" s="20"/>
      <c r="AO955" s="5"/>
      <c r="AP955" s="5"/>
      <c r="AQ955" s="5"/>
      <c r="AR955" s="5"/>
    </row>
    <row r="956">
      <c r="F956" s="12"/>
      <c r="G956" s="12"/>
      <c r="H956" s="12"/>
      <c r="I956" s="12"/>
      <c r="J956" s="12"/>
      <c r="K956" s="12"/>
      <c r="AF956" s="5"/>
      <c r="AG956" s="5"/>
      <c r="AH956" s="5"/>
      <c r="AI956" s="5"/>
      <c r="AJ956" s="5"/>
      <c r="AK956" s="5"/>
      <c r="AL956" s="5"/>
      <c r="AM956" s="5"/>
      <c r="AN956" s="20"/>
      <c r="AO956" s="5"/>
      <c r="AP956" s="5"/>
      <c r="AQ956" s="5"/>
      <c r="AR956" s="5"/>
    </row>
    <row r="957">
      <c r="F957" s="12"/>
      <c r="G957" s="12"/>
      <c r="H957" s="12"/>
      <c r="I957" s="12"/>
      <c r="J957" s="12"/>
      <c r="K957" s="12"/>
      <c r="AF957" s="5"/>
      <c r="AG957" s="5"/>
      <c r="AH957" s="5"/>
      <c r="AI957" s="5"/>
      <c r="AJ957" s="5"/>
      <c r="AK957" s="5"/>
      <c r="AL957" s="5"/>
      <c r="AM957" s="5"/>
      <c r="AN957" s="20"/>
      <c r="AO957" s="5"/>
      <c r="AP957" s="5"/>
      <c r="AQ957" s="5"/>
      <c r="AR957" s="5"/>
    </row>
    <row r="958">
      <c r="F958" s="12"/>
      <c r="G958" s="12"/>
      <c r="H958" s="12"/>
      <c r="I958" s="12"/>
      <c r="J958" s="12"/>
      <c r="K958" s="12"/>
      <c r="AF958" s="5"/>
      <c r="AG958" s="5"/>
      <c r="AH958" s="5"/>
      <c r="AI958" s="5"/>
      <c r="AJ958" s="5"/>
      <c r="AK958" s="5"/>
      <c r="AL958" s="5"/>
      <c r="AM958" s="5"/>
      <c r="AN958" s="20"/>
      <c r="AO958" s="5"/>
      <c r="AP958" s="5"/>
      <c r="AQ958" s="5"/>
      <c r="AR958" s="5"/>
    </row>
    <row r="959">
      <c r="F959" s="12"/>
      <c r="G959" s="12"/>
      <c r="H959" s="12"/>
      <c r="I959" s="12"/>
      <c r="J959" s="12"/>
      <c r="K959" s="12"/>
      <c r="AF959" s="5"/>
      <c r="AG959" s="5"/>
      <c r="AH959" s="5"/>
      <c r="AI959" s="5"/>
      <c r="AJ959" s="5"/>
      <c r="AK959" s="5"/>
      <c r="AL959" s="5"/>
      <c r="AM959" s="5"/>
      <c r="AN959" s="20"/>
      <c r="AO959" s="5"/>
      <c r="AP959" s="5"/>
      <c r="AQ959" s="5"/>
      <c r="AR959" s="5"/>
    </row>
    <row r="960">
      <c r="F960" s="12"/>
      <c r="G960" s="12"/>
      <c r="H960" s="12"/>
      <c r="I960" s="12"/>
      <c r="J960" s="12"/>
      <c r="K960" s="12"/>
      <c r="AF960" s="5"/>
      <c r="AG960" s="5"/>
      <c r="AH960" s="5"/>
      <c r="AI960" s="5"/>
      <c r="AJ960" s="5"/>
      <c r="AK960" s="5"/>
      <c r="AL960" s="5"/>
      <c r="AM960" s="5"/>
      <c r="AN960" s="20"/>
      <c r="AO960" s="5"/>
      <c r="AP960" s="5"/>
      <c r="AQ960" s="5"/>
      <c r="AR960" s="5"/>
    </row>
    <row r="961">
      <c r="F961" s="12"/>
      <c r="G961" s="12"/>
      <c r="H961" s="12"/>
      <c r="I961" s="12"/>
      <c r="J961" s="12"/>
      <c r="K961" s="12"/>
      <c r="AF961" s="5"/>
      <c r="AG961" s="5"/>
      <c r="AH961" s="5"/>
      <c r="AI961" s="5"/>
      <c r="AJ961" s="5"/>
      <c r="AK961" s="5"/>
      <c r="AL961" s="5"/>
      <c r="AM961" s="5"/>
      <c r="AN961" s="20"/>
      <c r="AO961" s="5"/>
      <c r="AP961" s="5"/>
      <c r="AQ961" s="5"/>
      <c r="AR961" s="5"/>
    </row>
    <row r="962">
      <c r="F962" s="12"/>
      <c r="G962" s="12"/>
      <c r="H962" s="12"/>
      <c r="I962" s="12"/>
      <c r="J962" s="12"/>
      <c r="K962" s="12"/>
      <c r="AF962" s="5"/>
      <c r="AG962" s="5"/>
      <c r="AH962" s="5"/>
      <c r="AI962" s="5"/>
      <c r="AJ962" s="5"/>
      <c r="AK962" s="5"/>
      <c r="AL962" s="5"/>
      <c r="AM962" s="5"/>
      <c r="AN962" s="20"/>
      <c r="AO962" s="5"/>
      <c r="AP962" s="5"/>
      <c r="AQ962" s="5"/>
      <c r="AR962" s="5"/>
    </row>
    <row r="963">
      <c r="F963" s="12"/>
      <c r="G963" s="12"/>
      <c r="H963" s="12"/>
      <c r="I963" s="12"/>
      <c r="J963" s="12"/>
      <c r="K963" s="12"/>
      <c r="AF963" s="5"/>
      <c r="AG963" s="5"/>
      <c r="AH963" s="5"/>
      <c r="AI963" s="5"/>
      <c r="AJ963" s="5"/>
      <c r="AK963" s="5"/>
      <c r="AL963" s="5"/>
      <c r="AM963" s="5"/>
      <c r="AN963" s="20"/>
      <c r="AO963" s="5"/>
      <c r="AP963" s="5"/>
      <c r="AQ963" s="5"/>
      <c r="AR963" s="5"/>
    </row>
    <row r="964">
      <c r="F964" s="12"/>
      <c r="G964" s="12"/>
      <c r="H964" s="12"/>
      <c r="I964" s="12"/>
      <c r="J964" s="12"/>
      <c r="K964" s="12"/>
      <c r="AF964" s="5"/>
      <c r="AG964" s="5"/>
      <c r="AH964" s="5"/>
      <c r="AI964" s="5"/>
      <c r="AJ964" s="5"/>
      <c r="AK964" s="5"/>
      <c r="AL964" s="5"/>
      <c r="AM964" s="5"/>
      <c r="AN964" s="20"/>
      <c r="AO964" s="5"/>
      <c r="AP964" s="5"/>
      <c r="AQ964" s="5"/>
      <c r="AR964" s="5"/>
    </row>
    <row r="965">
      <c r="F965" s="12"/>
      <c r="G965" s="12"/>
      <c r="H965" s="12"/>
      <c r="I965" s="12"/>
      <c r="J965" s="12"/>
      <c r="K965" s="12"/>
      <c r="AF965" s="5"/>
      <c r="AG965" s="5"/>
      <c r="AH965" s="5"/>
      <c r="AI965" s="5"/>
      <c r="AJ965" s="5"/>
      <c r="AK965" s="5"/>
      <c r="AL965" s="5"/>
      <c r="AM965" s="5"/>
      <c r="AN965" s="20"/>
      <c r="AO965" s="5"/>
      <c r="AP965" s="5"/>
      <c r="AQ965" s="5"/>
      <c r="AR965" s="5"/>
    </row>
    <row r="966">
      <c r="F966" s="12"/>
      <c r="G966" s="12"/>
      <c r="H966" s="12"/>
      <c r="I966" s="12"/>
      <c r="J966" s="12"/>
      <c r="K966" s="12"/>
      <c r="AF966" s="5"/>
      <c r="AG966" s="5"/>
      <c r="AH966" s="5"/>
      <c r="AI966" s="5"/>
      <c r="AJ966" s="5"/>
      <c r="AK966" s="5"/>
      <c r="AL966" s="5"/>
      <c r="AM966" s="5"/>
      <c r="AN966" s="20"/>
      <c r="AO966" s="5"/>
      <c r="AP966" s="5"/>
      <c r="AQ966" s="5"/>
      <c r="AR966" s="5"/>
    </row>
    <row r="967">
      <c r="F967" s="12"/>
      <c r="G967" s="12"/>
      <c r="H967" s="12"/>
      <c r="I967" s="12"/>
      <c r="J967" s="12"/>
      <c r="K967" s="12"/>
      <c r="AF967" s="5"/>
      <c r="AG967" s="5"/>
      <c r="AH967" s="5"/>
      <c r="AI967" s="5"/>
      <c r="AJ967" s="5"/>
      <c r="AK967" s="5"/>
      <c r="AL967" s="5"/>
      <c r="AM967" s="5"/>
      <c r="AN967" s="20"/>
      <c r="AO967" s="5"/>
      <c r="AP967" s="5"/>
      <c r="AQ967" s="5"/>
      <c r="AR967" s="5"/>
    </row>
    <row r="968">
      <c r="F968" s="12"/>
      <c r="G968" s="12"/>
      <c r="H968" s="12"/>
      <c r="I968" s="12"/>
      <c r="J968" s="12"/>
      <c r="K968" s="12"/>
      <c r="AF968" s="5"/>
      <c r="AG968" s="5"/>
      <c r="AH968" s="5"/>
      <c r="AI968" s="5"/>
      <c r="AJ968" s="5"/>
      <c r="AK968" s="5"/>
      <c r="AL968" s="5"/>
      <c r="AM968" s="5"/>
      <c r="AN968" s="20"/>
      <c r="AO968" s="5"/>
      <c r="AP968" s="5"/>
      <c r="AQ968" s="5"/>
      <c r="AR968" s="5"/>
    </row>
    <row r="969">
      <c r="F969" s="12"/>
      <c r="G969" s="12"/>
      <c r="H969" s="12"/>
      <c r="I969" s="12"/>
      <c r="J969" s="12"/>
      <c r="K969" s="12"/>
      <c r="AF969" s="5"/>
      <c r="AG969" s="5"/>
      <c r="AH969" s="5"/>
      <c r="AI969" s="5"/>
      <c r="AJ969" s="5"/>
      <c r="AK969" s="5"/>
      <c r="AL969" s="5"/>
      <c r="AM969" s="5"/>
      <c r="AN969" s="20"/>
      <c r="AO969" s="5"/>
      <c r="AP969" s="5"/>
      <c r="AQ969" s="5"/>
      <c r="AR969" s="5"/>
    </row>
    <row r="970">
      <c r="F970" s="12"/>
      <c r="G970" s="12"/>
      <c r="H970" s="12"/>
      <c r="I970" s="12"/>
      <c r="J970" s="12"/>
      <c r="K970" s="12"/>
      <c r="AF970" s="5"/>
      <c r="AG970" s="5"/>
      <c r="AH970" s="5"/>
      <c r="AI970" s="5"/>
      <c r="AJ970" s="5"/>
      <c r="AK970" s="5"/>
      <c r="AL970" s="5"/>
      <c r="AM970" s="5"/>
      <c r="AN970" s="20"/>
      <c r="AO970" s="5"/>
      <c r="AP970" s="5"/>
      <c r="AQ970" s="5"/>
      <c r="AR970" s="5"/>
    </row>
    <row r="971">
      <c r="F971" s="12"/>
      <c r="G971" s="12"/>
      <c r="H971" s="12"/>
      <c r="I971" s="12"/>
      <c r="J971" s="12"/>
      <c r="K971" s="12"/>
      <c r="AF971" s="5"/>
      <c r="AG971" s="5"/>
      <c r="AH971" s="5"/>
      <c r="AI971" s="5"/>
      <c r="AJ971" s="5"/>
      <c r="AK971" s="5"/>
      <c r="AL971" s="5"/>
      <c r="AM971" s="5"/>
      <c r="AN971" s="20"/>
      <c r="AO971" s="5"/>
      <c r="AP971" s="5"/>
      <c r="AQ971" s="5"/>
      <c r="AR971" s="5"/>
    </row>
    <row r="972">
      <c r="F972" s="12"/>
      <c r="G972" s="12"/>
      <c r="H972" s="12"/>
      <c r="I972" s="12"/>
      <c r="J972" s="12"/>
      <c r="K972" s="12"/>
      <c r="AF972" s="5"/>
      <c r="AG972" s="5"/>
      <c r="AH972" s="5"/>
      <c r="AI972" s="5"/>
      <c r="AJ972" s="5"/>
      <c r="AK972" s="5"/>
      <c r="AL972" s="5"/>
      <c r="AM972" s="5"/>
      <c r="AN972" s="20"/>
      <c r="AO972" s="5"/>
      <c r="AP972" s="5"/>
      <c r="AQ972" s="5"/>
      <c r="AR972" s="5"/>
    </row>
    <row r="973">
      <c r="F973" s="12"/>
      <c r="G973" s="12"/>
      <c r="H973" s="12"/>
      <c r="I973" s="12"/>
      <c r="J973" s="12"/>
      <c r="K973" s="12"/>
      <c r="AF973" s="5"/>
      <c r="AG973" s="5"/>
      <c r="AH973" s="5"/>
      <c r="AI973" s="5"/>
      <c r="AJ973" s="5"/>
      <c r="AK973" s="5"/>
      <c r="AL973" s="5"/>
      <c r="AM973" s="5"/>
      <c r="AN973" s="20"/>
      <c r="AO973" s="5"/>
      <c r="AP973" s="5"/>
      <c r="AQ973" s="5"/>
      <c r="AR973" s="5"/>
    </row>
    <row r="974">
      <c r="F974" s="12"/>
      <c r="G974" s="12"/>
      <c r="H974" s="12"/>
      <c r="I974" s="12"/>
      <c r="J974" s="12"/>
      <c r="K974" s="12"/>
      <c r="AF974" s="5"/>
      <c r="AG974" s="5"/>
      <c r="AH974" s="5"/>
      <c r="AI974" s="5"/>
      <c r="AJ974" s="5"/>
      <c r="AK974" s="5"/>
      <c r="AL974" s="5"/>
      <c r="AM974" s="5"/>
      <c r="AN974" s="20"/>
      <c r="AO974" s="5"/>
      <c r="AP974" s="5"/>
      <c r="AQ974" s="5"/>
      <c r="AR974" s="5"/>
    </row>
    <row r="975">
      <c r="F975" s="12"/>
      <c r="G975" s="12"/>
      <c r="H975" s="12"/>
      <c r="I975" s="12"/>
      <c r="J975" s="12"/>
      <c r="K975" s="12"/>
      <c r="AF975" s="5"/>
      <c r="AG975" s="5"/>
      <c r="AH975" s="5"/>
      <c r="AI975" s="5"/>
      <c r="AJ975" s="5"/>
      <c r="AK975" s="5"/>
      <c r="AL975" s="5"/>
      <c r="AM975" s="5"/>
      <c r="AN975" s="20"/>
      <c r="AO975" s="5"/>
      <c r="AP975" s="5"/>
      <c r="AQ975" s="5"/>
      <c r="AR975" s="5"/>
    </row>
    <row r="976">
      <c r="F976" s="12"/>
      <c r="G976" s="12"/>
      <c r="H976" s="12"/>
      <c r="I976" s="12"/>
      <c r="J976" s="12"/>
      <c r="K976" s="12"/>
      <c r="AF976" s="5"/>
      <c r="AG976" s="5"/>
      <c r="AH976" s="5"/>
      <c r="AI976" s="5"/>
      <c r="AJ976" s="5"/>
      <c r="AK976" s="5"/>
      <c r="AL976" s="5"/>
      <c r="AM976" s="5"/>
      <c r="AN976" s="20"/>
      <c r="AO976" s="5"/>
      <c r="AP976" s="5"/>
      <c r="AQ976" s="5"/>
      <c r="AR976" s="5"/>
    </row>
    <row r="977">
      <c r="F977" s="12"/>
      <c r="G977" s="12"/>
      <c r="H977" s="12"/>
      <c r="I977" s="12"/>
      <c r="J977" s="12"/>
      <c r="K977" s="12"/>
      <c r="AF977" s="5"/>
      <c r="AG977" s="5"/>
      <c r="AH977" s="5"/>
      <c r="AI977" s="5"/>
      <c r="AJ977" s="5"/>
      <c r="AK977" s="5"/>
      <c r="AL977" s="5"/>
      <c r="AM977" s="5"/>
      <c r="AN977" s="20"/>
      <c r="AO977" s="5"/>
      <c r="AP977" s="5"/>
      <c r="AQ977" s="5"/>
      <c r="AR977" s="5"/>
    </row>
    <row r="978">
      <c r="F978" s="12"/>
      <c r="G978" s="12"/>
      <c r="H978" s="12"/>
      <c r="I978" s="12"/>
      <c r="J978" s="12"/>
      <c r="K978" s="12"/>
      <c r="AF978" s="5"/>
      <c r="AG978" s="5"/>
      <c r="AH978" s="5"/>
      <c r="AI978" s="5"/>
      <c r="AJ978" s="5"/>
      <c r="AK978" s="5"/>
      <c r="AL978" s="5"/>
      <c r="AM978" s="5"/>
      <c r="AN978" s="20"/>
      <c r="AO978" s="5"/>
      <c r="AP978" s="5"/>
      <c r="AQ978" s="5"/>
      <c r="AR978" s="5"/>
    </row>
    <row r="979">
      <c r="F979" s="12"/>
      <c r="G979" s="12"/>
      <c r="H979" s="12"/>
      <c r="I979" s="12"/>
      <c r="J979" s="12"/>
      <c r="K979" s="12"/>
      <c r="AF979" s="5"/>
      <c r="AG979" s="5"/>
      <c r="AH979" s="5"/>
      <c r="AI979" s="5"/>
      <c r="AJ979" s="5"/>
      <c r="AK979" s="5"/>
      <c r="AL979" s="5"/>
      <c r="AM979" s="5"/>
      <c r="AN979" s="20"/>
      <c r="AO979" s="5"/>
      <c r="AP979" s="5"/>
      <c r="AQ979" s="5"/>
      <c r="AR979" s="5"/>
    </row>
    <row r="980">
      <c r="F980" s="12"/>
      <c r="G980" s="12"/>
      <c r="H980" s="12"/>
      <c r="I980" s="12"/>
      <c r="J980" s="12"/>
      <c r="K980" s="12"/>
      <c r="AF980" s="5"/>
      <c r="AG980" s="5"/>
      <c r="AH980" s="5"/>
      <c r="AI980" s="5"/>
      <c r="AJ980" s="5"/>
      <c r="AK980" s="5"/>
      <c r="AL980" s="5"/>
      <c r="AM980" s="5"/>
      <c r="AN980" s="20"/>
      <c r="AO980" s="5"/>
      <c r="AP980" s="5"/>
      <c r="AQ980" s="5"/>
      <c r="AR980" s="5"/>
    </row>
    <row r="981">
      <c r="F981" s="12"/>
      <c r="G981" s="12"/>
      <c r="H981" s="12"/>
      <c r="I981" s="12"/>
      <c r="J981" s="12"/>
      <c r="K981" s="12"/>
      <c r="AF981" s="5"/>
      <c r="AG981" s="5"/>
      <c r="AH981" s="5"/>
      <c r="AI981" s="5"/>
      <c r="AJ981" s="5"/>
      <c r="AK981" s="5"/>
      <c r="AL981" s="5"/>
      <c r="AM981" s="5"/>
      <c r="AN981" s="20"/>
      <c r="AO981" s="5"/>
      <c r="AP981" s="5"/>
      <c r="AQ981" s="5"/>
      <c r="AR981" s="5"/>
    </row>
    <row r="982">
      <c r="F982" s="12"/>
      <c r="G982" s="12"/>
      <c r="H982" s="12"/>
      <c r="I982" s="12"/>
      <c r="J982" s="12"/>
      <c r="K982" s="12"/>
      <c r="AF982" s="5"/>
      <c r="AG982" s="5"/>
      <c r="AH982" s="5"/>
      <c r="AI982" s="5"/>
      <c r="AJ982" s="5"/>
      <c r="AK982" s="5"/>
      <c r="AL982" s="5"/>
      <c r="AM982" s="5"/>
      <c r="AN982" s="20"/>
      <c r="AO982" s="5"/>
      <c r="AP982" s="5"/>
      <c r="AQ982" s="5"/>
      <c r="AR982" s="5"/>
    </row>
    <row r="983">
      <c r="F983" s="12"/>
      <c r="G983" s="12"/>
      <c r="H983" s="12"/>
      <c r="I983" s="12"/>
      <c r="J983" s="12"/>
      <c r="K983" s="12"/>
      <c r="AF983" s="5"/>
      <c r="AG983" s="5"/>
      <c r="AH983" s="5"/>
      <c r="AI983" s="5"/>
      <c r="AJ983" s="5"/>
      <c r="AK983" s="5"/>
      <c r="AL983" s="5"/>
      <c r="AM983" s="5"/>
      <c r="AN983" s="20"/>
      <c r="AO983" s="5"/>
      <c r="AP983" s="5"/>
      <c r="AQ983" s="5"/>
      <c r="AR983" s="5"/>
    </row>
    <row r="984">
      <c r="F984" s="12"/>
      <c r="G984" s="12"/>
      <c r="H984" s="12"/>
      <c r="I984" s="12"/>
      <c r="J984" s="12"/>
      <c r="K984" s="12"/>
      <c r="AF984" s="5"/>
      <c r="AG984" s="5"/>
      <c r="AH984" s="5"/>
      <c r="AI984" s="5"/>
      <c r="AJ984" s="5"/>
      <c r="AK984" s="5"/>
      <c r="AL984" s="5"/>
      <c r="AM984" s="5"/>
      <c r="AN984" s="20"/>
      <c r="AO984" s="5"/>
      <c r="AP984" s="5"/>
      <c r="AQ984" s="5"/>
      <c r="AR984" s="5"/>
    </row>
    <row r="985">
      <c r="F985" s="12"/>
      <c r="G985" s="12"/>
      <c r="H985" s="12"/>
      <c r="I985" s="12"/>
      <c r="J985" s="12"/>
      <c r="K985" s="12"/>
      <c r="AF985" s="5"/>
      <c r="AG985" s="5"/>
      <c r="AH985" s="5"/>
      <c r="AI985" s="5"/>
      <c r="AJ985" s="5"/>
      <c r="AK985" s="5"/>
      <c r="AL985" s="5"/>
      <c r="AM985" s="5"/>
      <c r="AN985" s="20"/>
      <c r="AO985" s="5"/>
      <c r="AP985" s="5"/>
      <c r="AQ985" s="5"/>
      <c r="AR985" s="5"/>
    </row>
    <row r="986">
      <c r="F986" s="12"/>
      <c r="G986" s="12"/>
      <c r="H986" s="12"/>
      <c r="I986" s="12"/>
      <c r="J986" s="12"/>
      <c r="K986" s="12"/>
      <c r="AF986" s="5"/>
      <c r="AG986" s="5"/>
      <c r="AH986" s="5"/>
      <c r="AI986" s="5"/>
      <c r="AJ986" s="5"/>
      <c r="AK986" s="5"/>
      <c r="AL986" s="5"/>
      <c r="AM986" s="5"/>
      <c r="AN986" s="20"/>
      <c r="AO986" s="5"/>
      <c r="AP986" s="5"/>
      <c r="AQ986" s="5"/>
      <c r="AR986" s="5"/>
    </row>
    <row r="987">
      <c r="F987" s="12"/>
      <c r="G987" s="12"/>
      <c r="H987" s="12"/>
      <c r="I987" s="12"/>
      <c r="J987" s="12"/>
      <c r="K987" s="12"/>
      <c r="AF987" s="5"/>
      <c r="AG987" s="5"/>
      <c r="AH987" s="5"/>
      <c r="AI987" s="5"/>
      <c r="AJ987" s="5"/>
      <c r="AK987" s="5"/>
      <c r="AL987" s="5"/>
      <c r="AM987" s="5"/>
      <c r="AN987" s="20"/>
      <c r="AO987" s="5"/>
      <c r="AP987" s="5"/>
      <c r="AQ987" s="5"/>
      <c r="AR987" s="5"/>
    </row>
    <row r="988">
      <c r="F988" s="12"/>
      <c r="G988" s="12"/>
      <c r="H988" s="12"/>
      <c r="I988" s="12"/>
      <c r="J988" s="12"/>
      <c r="K988" s="12"/>
      <c r="AF988" s="5"/>
      <c r="AG988" s="5"/>
      <c r="AH988" s="5"/>
      <c r="AI988" s="5"/>
      <c r="AJ988" s="5"/>
      <c r="AK988" s="5"/>
      <c r="AL988" s="5"/>
      <c r="AM988" s="5"/>
      <c r="AN988" s="20"/>
      <c r="AO988" s="5"/>
      <c r="AP988" s="5"/>
      <c r="AQ988" s="5"/>
      <c r="AR988" s="5"/>
    </row>
    <row r="989">
      <c r="F989" s="12"/>
      <c r="G989" s="12"/>
      <c r="H989" s="12"/>
      <c r="I989" s="12"/>
      <c r="J989" s="12"/>
      <c r="K989" s="12"/>
      <c r="AF989" s="5"/>
      <c r="AG989" s="5"/>
      <c r="AH989" s="5"/>
      <c r="AI989" s="5"/>
      <c r="AJ989" s="5"/>
      <c r="AK989" s="5"/>
      <c r="AL989" s="5"/>
      <c r="AM989" s="5"/>
      <c r="AN989" s="20"/>
      <c r="AO989" s="5"/>
      <c r="AP989" s="5"/>
      <c r="AQ989" s="5"/>
      <c r="AR989" s="5"/>
    </row>
    <row r="990">
      <c r="F990" s="12"/>
      <c r="G990" s="12"/>
      <c r="H990" s="12"/>
      <c r="I990" s="12"/>
      <c r="J990" s="12"/>
      <c r="K990" s="12"/>
      <c r="AF990" s="5"/>
      <c r="AG990" s="5"/>
      <c r="AH990" s="5"/>
      <c r="AI990" s="5"/>
      <c r="AJ990" s="5"/>
      <c r="AK990" s="5"/>
      <c r="AL990" s="5"/>
      <c r="AM990" s="5"/>
      <c r="AN990" s="20"/>
      <c r="AO990" s="5"/>
      <c r="AP990" s="5"/>
      <c r="AQ990" s="5"/>
      <c r="AR990" s="5"/>
    </row>
    <row r="991">
      <c r="F991" s="12"/>
      <c r="G991" s="12"/>
      <c r="H991" s="12"/>
      <c r="I991" s="12"/>
      <c r="J991" s="12"/>
      <c r="K991" s="12"/>
      <c r="AF991" s="5"/>
      <c r="AG991" s="5"/>
      <c r="AH991" s="5"/>
      <c r="AI991" s="5"/>
      <c r="AJ991" s="5"/>
      <c r="AK991" s="5"/>
      <c r="AL991" s="5"/>
      <c r="AM991" s="5"/>
      <c r="AN991" s="20"/>
      <c r="AO991" s="5"/>
      <c r="AP991" s="5"/>
      <c r="AQ991" s="5"/>
      <c r="AR991" s="5"/>
    </row>
    <row r="992">
      <c r="F992" s="12"/>
      <c r="G992" s="12"/>
      <c r="H992" s="12"/>
      <c r="I992" s="12"/>
      <c r="J992" s="12"/>
      <c r="K992" s="12"/>
      <c r="AF992" s="5"/>
      <c r="AG992" s="5"/>
      <c r="AH992" s="5"/>
      <c r="AI992" s="5"/>
      <c r="AJ992" s="5"/>
      <c r="AK992" s="5"/>
      <c r="AL992" s="5"/>
      <c r="AM992" s="5"/>
      <c r="AN992" s="20"/>
      <c r="AO992" s="5"/>
      <c r="AP992" s="5"/>
      <c r="AQ992" s="5"/>
      <c r="AR992" s="5"/>
    </row>
    <row r="993">
      <c r="F993" s="12"/>
      <c r="G993" s="12"/>
      <c r="H993" s="12"/>
      <c r="I993" s="12"/>
      <c r="J993" s="12"/>
      <c r="K993" s="12"/>
      <c r="AF993" s="5"/>
      <c r="AG993" s="5"/>
      <c r="AH993" s="5"/>
      <c r="AI993" s="5"/>
      <c r="AJ993" s="5"/>
      <c r="AK993" s="5"/>
      <c r="AL993" s="5"/>
      <c r="AM993" s="5"/>
      <c r="AN993" s="20"/>
      <c r="AO993" s="5"/>
      <c r="AP993" s="5"/>
      <c r="AQ993" s="5"/>
      <c r="AR993" s="5"/>
    </row>
    <row r="994">
      <c r="F994" s="12"/>
      <c r="G994" s="12"/>
      <c r="H994" s="12"/>
      <c r="I994" s="12"/>
      <c r="J994" s="12"/>
      <c r="K994" s="12"/>
      <c r="AF994" s="5"/>
      <c r="AG994" s="5"/>
      <c r="AH994" s="5"/>
      <c r="AI994" s="5"/>
      <c r="AJ994" s="5"/>
      <c r="AK994" s="5"/>
      <c r="AL994" s="5"/>
      <c r="AM994" s="5"/>
      <c r="AN994" s="20"/>
      <c r="AO994" s="5"/>
      <c r="AP994" s="5"/>
      <c r="AQ994" s="5"/>
      <c r="AR994" s="5"/>
    </row>
    <row r="995">
      <c r="F995" s="12"/>
      <c r="G995" s="12"/>
      <c r="H995" s="12"/>
      <c r="I995" s="12"/>
      <c r="J995" s="12"/>
      <c r="K995" s="12"/>
      <c r="AF995" s="5"/>
      <c r="AG995" s="5"/>
      <c r="AH995" s="5"/>
      <c r="AI995" s="5"/>
      <c r="AJ995" s="5"/>
      <c r="AK995" s="5"/>
      <c r="AL995" s="5"/>
      <c r="AM995" s="5"/>
      <c r="AN995" s="20"/>
      <c r="AO995" s="5"/>
      <c r="AP995" s="5"/>
      <c r="AQ995" s="5"/>
      <c r="AR995" s="5"/>
    </row>
    <row r="996">
      <c r="F996" s="12"/>
      <c r="G996" s="12"/>
      <c r="H996" s="12"/>
      <c r="I996" s="12"/>
      <c r="J996" s="12"/>
      <c r="K996" s="12"/>
      <c r="AF996" s="5"/>
      <c r="AG996" s="5"/>
      <c r="AH996" s="5"/>
      <c r="AI996" s="5"/>
      <c r="AJ996" s="5"/>
      <c r="AK996" s="5"/>
      <c r="AL996" s="5"/>
      <c r="AM996" s="5"/>
      <c r="AN996" s="20"/>
      <c r="AO996" s="5"/>
      <c r="AP996" s="5"/>
      <c r="AQ996" s="5"/>
      <c r="AR996" s="5"/>
    </row>
    <row r="997">
      <c r="F997" s="12"/>
      <c r="G997" s="12"/>
      <c r="H997" s="12"/>
      <c r="I997" s="12"/>
      <c r="J997" s="12"/>
      <c r="K997" s="12"/>
      <c r="AF997" s="5"/>
      <c r="AG997" s="5"/>
      <c r="AH997" s="5"/>
      <c r="AI997" s="5"/>
      <c r="AJ997" s="5"/>
      <c r="AK997" s="5"/>
      <c r="AL997" s="5"/>
      <c r="AM997" s="5"/>
      <c r="AN997" s="20"/>
      <c r="AO997" s="5"/>
      <c r="AP997" s="5"/>
      <c r="AQ997" s="5"/>
      <c r="AR997" s="5"/>
    </row>
    <row r="998">
      <c r="F998" s="12"/>
      <c r="G998" s="12"/>
      <c r="H998" s="12"/>
      <c r="I998" s="12"/>
      <c r="J998" s="12"/>
      <c r="K998" s="12"/>
      <c r="AF998" s="5"/>
      <c r="AG998" s="5"/>
      <c r="AH998" s="5"/>
      <c r="AI998" s="5"/>
      <c r="AJ998" s="5"/>
      <c r="AK998" s="5"/>
      <c r="AL998" s="5"/>
      <c r="AM998" s="5"/>
      <c r="AN998" s="20"/>
      <c r="AO998" s="5"/>
      <c r="AP998" s="5"/>
      <c r="AQ998" s="5"/>
      <c r="AR998" s="5"/>
    </row>
    <row r="999">
      <c r="F999" s="12"/>
      <c r="G999" s="12"/>
      <c r="H999" s="12"/>
      <c r="I999" s="12"/>
      <c r="J999" s="12"/>
      <c r="K999" s="12"/>
      <c r="AF999" s="5"/>
      <c r="AG999" s="5"/>
      <c r="AH999" s="5"/>
      <c r="AI999" s="5"/>
      <c r="AJ999" s="5"/>
      <c r="AK999" s="5"/>
      <c r="AL999" s="5"/>
      <c r="AM999" s="5"/>
      <c r="AN999" s="20"/>
      <c r="AO999" s="5"/>
      <c r="AP999" s="5"/>
      <c r="AQ999" s="5"/>
      <c r="AR999" s="5"/>
    </row>
    <row r="1000">
      <c r="F1000" s="12"/>
      <c r="G1000" s="12"/>
      <c r="H1000" s="12"/>
      <c r="I1000" s="12"/>
      <c r="J1000" s="12"/>
      <c r="K1000" s="12"/>
      <c r="AF1000" s="5"/>
      <c r="AG1000" s="5"/>
      <c r="AH1000" s="5"/>
      <c r="AI1000" s="5"/>
      <c r="AJ1000" s="5"/>
      <c r="AK1000" s="5"/>
      <c r="AL1000" s="5"/>
      <c r="AM1000" s="5"/>
      <c r="AN1000" s="20"/>
      <c r="AO1000" s="5"/>
      <c r="AP1000" s="5"/>
      <c r="AQ1000" s="5"/>
      <c r="AR1000" s="5"/>
    </row>
  </sheetData>
  <mergeCells count="2">
    <mergeCell ref="O10:P10"/>
    <mergeCell ref="O29:P29"/>
  </mergeCells>
  <conditionalFormatting sqref="AO1:AO1000">
    <cfRule type="containsText" dxfId="5" priority="1" operator="containsText" text="TRUE">
      <formula>NOT(ISERROR(SEARCH(("TRUE"),(AO1))))</formula>
    </cfRule>
  </conditionalFormatting>
  <conditionalFormatting sqref="AO1:AO1000">
    <cfRule type="containsText" dxfId="6" priority="2" operator="containsText" text="FALSE">
      <formula>NOT(ISERROR(SEARCH(("FALSE"),(AO1))))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4" max="4" width="6.88"/>
    <col customWidth="1" min="5" max="5" width="36.5"/>
    <col customWidth="1" min="7" max="7" width="6.5"/>
    <col customWidth="1" min="10" max="10" width="5.88"/>
    <col customWidth="1" min="11" max="11" width="86.63"/>
    <col customWidth="1" min="12" max="12" width="37.75"/>
  </cols>
  <sheetData>
    <row r="1">
      <c r="A1" s="36" t="s">
        <v>83</v>
      </c>
      <c r="C1" s="2" t="s">
        <v>84</v>
      </c>
      <c r="D1" s="9"/>
      <c r="E1" s="37" t="s">
        <v>85</v>
      </c>
      <c r="F1" s="2" t="s">
        <v>84</v>
      </c>
      <c r="G1" s="9"/>
      <c r="H1" s="37" t="s">
        <v>86</v>
      </c>
      <c r="J1" s="20"/>
      <c r="K1" s="37" t="s">
        <v>87</v>
      </c>
      <c r="L1" s="38" t="s">
        <v>88</v>
      </c>
    </row>
    <row r="2">
      <c r="A2" s="1" t="s">
        <v>89</v>
      </c>
      <c r="B2" s="1">
        <v>4.0</v>
      </c>
      <c r="C2" s="21">
        <f>IF(MAX(EnemyInstances!$B$2:$B1003) &gt;= B2,0,1)</f>
        <v>1</v>
      </c>
      <c r="D2" s="11"/>
      <c r="E2" s="1" t="s">
        <v>90</v>
      </c>
      <c r="G2" s="11"/>
      <c r="H2" s="1" t="s">
        <v>91</v>
      </c>
      <c r="I2" s="1">
        <v>5.0</v>
      </c>
      <c r="J2" s="20"/>
      <c r="K2" s="1" t="s">
        <v>92</v>
      </c>
      <c r="L2" s="1" t="s">
        <v>93</v>
      </c>
    </row>
    <row r="3">
      <c r="A3" s="1" t="s">
        <v>94</v>
      </c>
      <c r="B3" s="1">
        <v>64.0</v>
      </c>
      <c r="C3" s="21">
        <f>IF(MAX(EnemyTypes!$B$2:B1003) &gt;= B3,0,1)</f>
        <v>1</v>
      </c>
      <c r="D3" s="11"/>
      <c r="E3" s="1" t="s">
        <v>95</v>
      </c>
      <c r="G3" s="11"/>
      <c r="H3" s="1" t="s">
        <v>96</v>
      </c>
      <c r="I3" s="1">
        <v>10.0</v>
      </c>
      <c r="J3" s="20"/>
      <c r="K3" s="1" t="s">
        <v>97</v>
      </c>
      <c r="L3" s="1" t="s">
        <v>98</v>
      </c>
    </row>
    <row r="4">
      <c r="A4" s="1" t="s">
        <v>99</v>
      </c>
      <c r="B4" s="1">
        <v>16.0</v>
      </c>
      <c r="C4" s="21">
        <f>IF(OR(MAX(EnemyInstances!$F$2:$F1003) &gt;= B4,MIN(EnemyInstances!$F$2:$F$1004) &lt; 0), 0,1)</f>
        <v>1</v>
      </c>
      <c r="D4" s="11"/>
      <c r="E4" s="1" t="s">
        <v>100</v>
      </c>
      <c r="G4" s="11"/>
      <c r="H4" s="1" t="s">
        <v>101</v>
      </c>
      <c r="I4" s="21">
        <f t="shared" ref="I4:I5" si="1">I2/2</f>
        <v>2.5</v>
      </c>
      <c r="J4" s="20"/>
      <c r="L4" s="1" t="s">
        <v>102</v>
      </c>
    </row>
    <row r="5">
      <c r="A5" s="1" t="s">
        <v>103</v>
      </c>
      <c r="B5" s="1">
        <v>64.0</v>
      </c>
      <c r="C5" s="21">
        <f>IF(OR(MAX(EnemyInstances!$C$2:$C$1004) &gt;= B5,MIN(EnemyInstances!$C$2:$C$1004) &lt; 0), 0,1)</f>
        <v>1</v>
      </c>
      <c r="D5" s="11"/>
      <c r="E5" s="1" t="s">
        <v>104</v>
      </c>
      <c r="G5" s="11"/>
      <c r="H5" s="1" t="s">
        <v>105</v>
      </c>
      <c r="I5" s="21">
        <f t="shared" si="1"/>
        <v>5</v>
      </c>
      <c r="J5" s="20"/>
      <c r="L5" s="1" t="s">
        <v>106</v>
      </c>
    </row>
    <row r="6">
      <c r="A6" s="1" t="s">
        <v>107</v>
      </c>
      <c r="B6" s="1">
        <v>127.0</v>
      </c>
      <c r="C6" s="21">
        <f>IF(MAX(WayPointPathsIndex!$A$2:$A1003) &gt;= B6,0,1)</f>
        <v>1</v>
      </c>
      <c r="D6" s="11"/>
      <c r="G6" s="11"/>
      <c r="H6" s="1" t="s">
        <v>108</v>
      </c>
      <c r="I6" s="21">
        <f t="shared" ref="I6:I7" si="2">I2/16</f>
        <v>0.3125</v>
      </c>
      <c r="J6" s="20"/>
    </row>
    <row r="7">
      <c r="A7" s="1" t="s">
        <v>109</v>
      </c>
      <c r="B7" s="1">
        <v>16.0</v>
      </c>
      <c r="C7" s="21">
        <f>IF(OR(MAX(EnemyTypes!$D$2:$D1003) &gt;= B7,MIN(EnemyTypes!$D$2:$D1003) &lt; 0), 0,1)</f>
        <v>1</v>
      </c>
      <c r="D7" s="11"/>
      <c r="G7" s="11"/>
      <c r="H7" s="1" t="s">
        <v>110</v>
      </c>
      <c r="I7" s="21">
        <f t="shared" si="2"/>
        <v>0.625</v>
      </c>
      <c r="J7" s="20"/>
    </row>
    <row r="8">
      <c r="A8" s="1" t="s">
        <v>111</v>
      </c>
      <c r="B8" s="1">
        <v>16.0</v>
      </c>
      <c r="C8" s="21">
        <f>IF(OR(MAX(EnemyTypes!$C$2:$C1003) &gt;= B8,MIN(EnemyTypes!$C$2:$C1003) &lt; 0), 0,1)</f>
        <v>1</v>
      </c>
      <c r="D8" s="11"/>
      <c r="G8" s="11"/>
      <c r="H8" s="1" t="s">
        <v>112</v>
      </c>
      <c r="I8" s="21">
        <f t="shared" ref="I8:I9" si="3">I6/2</f>
        <v>0.15625</v>
      </c>
      <c r="J8" s="20"/>
    </row>
    <row r="9">
      <c r="A9" s="1" t="s">
        <v>113</v>
      </c>
      <c r="B9" s="1">
        <v>64.0</v>
      </c>
      <c r="C9" s="21">
        <f>IF(MAX(LevelWaveIndex!$E$2:$E1003) &gt;= B9,0,1)</f>
        <v>1</v>
      </c>
      <c r="D9" s="11"/>
      <c r="G9" s="11"/>
      <c r="H9" s="1" t="s">
        <v>114</v>
      </c>
      <c r="I9" s="21">
        <f t="shared" si="3"/>
        <v>0.3125</v>
      </c>
      <c r="J9" s="20"/>
    </row>
    <row r="10">
      <c r="A10" s="1" t="s">
        <v>115</v>
      </c>
      <c r="B10" s="1">
        <v>256.0</v>
      </c>
      <c r="C10" s="21">
        <f>IF(OR(MAX(WayPointPathsIndex!$C$2:$C1003) &gt;= B10,MIN(WayPointPathsIndex!$C$2:$C1003) &lt; 0), 0,1)</f>
        <v>1</v>
      </c>
      <c r="D10" s="11"/>
      <c r="G10" s="11"/>
      <c r="J10" s="20"/>
    </row>
    <row r="11">
      <c r="A11" s="1"/>
      <c r="B11" s="1"/>
      <c r="D11" s="11"/>
      <c r="G11" s="11"/>
      <c r="J11" s="20"/>
    </row>
    <row r="12">
      <c r="A12" s="1"/>
      <c r="B12" s="1"/>
      <c r="D12" s="11"/>
      <c r="G12" s="11"/>
      <c r="J12" s="20"/>
    </row>
    <row r="13">
      <c r="A13" s="1" t="s">
        <v>116</v>
      </c>
      <c r="B13" s="1">
        <v>255.0</v>
      </c>
      <c r="D13" s="11"/>
      <c r="G13" s="11"/>
      <c r="J13" s="20"/>
    </row>
    <row r="14">
      <c r="A14" s="1" t="s">
        <v>117</v>
      </c>
      <c r="B14" s="1">
        <v>16.0</v>
      </c>
      <c r="D14" s="11"/>
      <c r="G14" s="11"/>
      <c r="J14" s="20"/>
    </row>
    <row r="15">
      <c r="A15" s="1" t="s">
        <v>118</v>
      </c>
      <c r="B15" s="1">
        <v>16.0</v>
      </c>
      <c r="D15" s="11"/>
      <c r="G15" s="11"/>
      <c r="J15" s="20"/>
    </row>
    <row r="16">
      <c r="A16" s="1" t="s">
        <v>119</v>
      </c>
      <c r="B16" s="1">
        <v>255.0</v>
      </c>
      <c r="D16" s="11"/>
      <c r="G16" s="11"/>
      <c r="J16" s="20"/>
    </row>
    <row r="17">
      <c r="A17" s="1" t="s">
        <v>120</v>
      </c>
      <c r="B17" s="1">
        <v>16.0</v>
      </c>
      <c r="D17" s="11"/>
      <c r="G17" s="11"/>
      <c r="J17" s="20"/>
    </row>
    <row r="18">
      <c r="A18" s="1" t="s">
        <v>121</v>
      </c>
      <c r="B18" s="1">
        <v>16.0</v>
      </c>
      <c r="D18" s="11"/>
      <c r="G18" s="11"/>
      <c r="J18" s="20"/>
    </row>
    <row r="19">
      <c r="A19" s="1" t="s">
        <v>121</v>
      </c>
      <c r="B19" s="1">
        <v>0.0625</v>
      </c>
      <c r="D19" s="11"/>
      <c r="G19" s="11"/>
      <c r="J19" s="20"/>
    </row>
    <row r="20">
      <c r="A20" s="1" t="s">
        <v>122</v>
      </c>
      <c r="B20" s="1">
        <v>256.0</v>
      </c>
      <c r="D20" s="11"/>
      <c r="G20" s="11"/>
      <c r="J20" s="20"/>
    </row>
    <row r="21">
      <c r="A21" s="1" t="s">
        <v>123</v>
      </c>
      <c r="B21" s="1">
        <v>16.0</v>
      </c>
      <c r="D21" s="11"/>
      <c r="G21" s="11"/>
      <c r="J21" s="20"/>
    </row>
    <row r="22">
      <c r="A22" s="1" t="s">
        <v>124</v>
      </c>
      <c r="B22" s="1">
        <v>16.0</v>
      </c>
      <c r="D22" s="11"/>
      <c r="G22" s="11"/>
      <c r="J22" s="20"/>
    </row>
    <row r="23">
      <c r="A23" s="1" t="s">
        <v>125</v>
      </c>
      <c r="B23" s="1">
        <v>16.0</v>
      </c>
      <c r="D23" s="11"/>
      <c r="G23" s="11"/>
      <c r="J23" s="20"/>
    </row>
    <row r="24">
      <c r="A24" s="1" t="s">
        <v>126</v>
      </c>
      <c r="B24" s="1">
        <v>256.0</v>
      </c>
      <c r="D24" s="11"/>
      <c r="G24" s="11"/>
      <c r="J24" s="20"/>
    </row>
    <row r="25">
      <c r="A25" s="1" t="s">
        <v>127</v>
      </c>
      <c r="B25" s="1">
        <v>255.0</v>
      </c>
      <c r="D25" s="11"/>
      <c r="G25" s="11"/>
      <c r="J25" s="20"/>
    </row>
    <row r="26">
      <c r="D26" s="11"/>
      <c r="G26" s="11"/>
      <c r="J26" s="20"/>
    </row>
    <row r="27">
      <c r="D27" s="11"/>
      <c r="G27" s="11"/>
      <c r="J27" s="20"/>
    </row>
    <row r="28">
      <c r="D28" s="11"/>
      <c r="G28" s="11"/>
      <c r="J28" s="20"/>
    </row>
    <row r="29">
      <c r="D29" s="11"/>
      <c r="G29" s="11"/>
      <c r="J29" s="20"/>
    </row>
    <row r="30">
      <c r="D30" s="11"/>
      <c r="G30" s="11"/>
      <c r="J30" s="20"/>
    </row>
    <row r="31">
      <c r="D31" s="11"/>
      <c r="G31" s="11"/>
      <c r="J31" s="20"/>
    </row>
    <row r="32">
      <c r="D32" s="11"/>
      <c r="G32" s="11"/>
      <c r="J32" s="20"/>
    </row>
    <row r="33">
      <c r="D33" s="11"/>
      <c r="G33" s="11"/>
      <c r="J33" s="20"/>
    </row>
    <row r="34">
      <c r="D34" s="11"/>
      <c r="G34" s="11"/>
      <c r="J34" s="20"/>
    </row>
    <row r="35">
      <c r="D35" s="11"/>
      <c r="G35" s="11"/>
      <c r="J35" s="20"/>
    </row>
    <row r="36">
      <c r="D36" s="11"/>
      <c r="G36" s="11"/>
      <c r="J36" s="20"/>
    </row>
    <row r="37">
      <c r="D37" s="11"/>
      <c r="G37" s="11"/>
      <c r="J37" s="20"/>
    </row>
    <row r="38">
      <c r="D38" s="11"/>
      <c r="G38" s="11"/>
      <c r="J38" s="20"/>
    </row>
    <row r="39">
      <c r="D39" s="11"/>
      <c r="G39" s="11"/>
      <c r="J39" s="20"/>
    </row>
    <row r="40">
      <c r="D40" s="11"/>
      <c r="G40" s="11"/>
      <c r="J40" s="20"/>
    </row>
    <row r="41">
      <c r="D41" s="11"/>
      <c r="G41" s="11"/>
      <c r="J41" s="20"/>
    </row>
    <row r="42">
      <c r="D42" s="11"/>
      <c r="G42" s="11"/>
      <c r="J42" s="20"/>
    </row>
    <row r="43">
      <c r="D43" s="11"/>
      <c r="G43" s="11"/>
      <c r="J43" s="20"/>
    </row>
    <row r="44">
      <c r="D44" s="11"/>
      <c r="G44" s="11"/>
      <c r="J44" s="20"/>
    </row>
    <row r="45">
      <c r="D45" s="11"/>
      <c r="G45" s="11"/>
      <c r="J45" s="20"/>
    </row>
    <row r="46">
      <c r="D46" s="11"/>
      <c r="G46" s="11"/>
      <c r="J46" s="20"/>
    </row>
    <row r="47">
      <c r="D47" s="11"/>
      <c r="G47" s="11"/>
      <c r="J47" s="20"/>
    </row>
    <row r="48">
      <c r="D48" s="11"/>
      <c r="G48" s="11"/>
      <c r="J48" s="20"/>
    </row>
    <row r="49">
      <c r="D49" s="11"/>
      <c r="G49" s="11"/>
      <c r="J49" s="20"/>
    </row>
    <row r="50">
      <c r="D50" s="11"/>
      <c r="G50" s="11"/>
      <c r="J50" s="20"/>
    </row>
    <row r="51">
      <c r="D51" s="11"/>
      <c r="G51" s="11"/>
      <c r="J51" s="20"/>
    </row>
    <row r="52">
      <c r="D52" s="11"/>
      <c r="G52" s="11"/>
      <c r="J52" s="20"/>
    </row>
    <row r="53">
      <c r="D53" s="11"/>
      <c r="G53" s="11"/>
      <c r="J53" s="20"/>
    </row>
    <row r="54">
      <c r="D54" s="11"/>
      <c r="G54" s="11"/>
      <c r="J54" s="20"/>
    </row>
    <row r="55">
      <c r="D55" s="11"/>
      <c r="G55" s="11"/>
      <c r="J55" s="20"/>
    </row>
    <row r="56">
      <c r="D56" s="11"/>
      <c r="G56" s="11"/>
      <c r="J56" s="20"/>
    </row>
    <row r="57">
      <c r="D57" s="11"/>
      <c r="G57" s="11"/>
      <c r="J57" s="20"/>
    </row>
    <row r="58">
      <c r="D58" s="11"/>
      <c r="G58" s="11"/>
      <c r="J58" s="20"/>
    </row>
    <row r="59">
      <c r="D59" s="11"/>
      <c r="G59" s="11"/>
      <c r="J59" s="20"/>
    </row>
    <row r="60">
      <c r="D60" s="11"/>
      <c r="G60" s="11"/>
      <c r="J60" s="20"/>
    </row>
    <row r="61">
      <c r="D61" s="11"/>
      <c r="G61" s="11"/>
      <c r="J61" s="20"/>
    </row>
    <row r="62">
      <c r="D62" s="11"/>
      <c r="G62" s="11"/>
      <c r="J62" s="20"/>
    </row>
    <row r="63">
      <c r="D63" s="11"/>
      <c r="G63" s="11"/>
      <c r="J63" s="20"/>
    </row>
    <row r="64">
      <c r="D64" s="11"/>
      <c r="G64" s="11"/>
      <c r="J64" s="20"/>
    </row>
    <row r="65">
      <c r="D65" s="11"/>
      <c r="G65" s="11"/>
      <c r="J65" s="20"/>
    </row>
    <row r="66">
      <c r="D66" s="11"/>
      <c r="G66" s="11"/>
      <c r="J66" s="20"/>
    </row>
    <row r="67">
      <c r="D67" s="11"/>
      <c r="G67" s="11"/>
      <c r="J67" s="20"/>
    </row>
    <row r="68">
      <c r="D68" s="11"/>
      <c r="G68" s="11"/>
      <c r="J68" s="20"/>
    </row>
    <row r="69">
      <c r="D69" s="11"/>
      <c r="G69" s="11"/>
      <c r="J69" s="20"/>
    </row>
    <row r="70">
      <c r="D70" s="11"/>
      <c r="G70" s="11"/>
      <c r="J70" s="20"/>
    </row>
    <row r="71">
      <c r="D71" s="11"/>
      <c r="G71" s="11"/>
      <c r="J71" s="20"/>
    </row>
    <row r="72">
      <c r="D72" s="11"/>
      <c r="G72" s="11"/>
      <c r="J72" s="20"/>
    </row>
    <row r="73">
      <c r="D73" s="11"/>
      <c r="G73" s="11"/>
      <c r="J73" s="20"/>
    </row>
    <row r="74">
      <c r="D74" s="11"/>
      <c r="G74" s="11"/>
      <c r="J74" s="20"/>
    </row>
    <row r="75">
      <c r="D75" s="11"/>
      <c r="G75" s="11"/>
      <c r="J75" s="20"/>
    </row>
    <row r="76">
      <c r="D76" s="11"/>
      <c r="G76" s="11"/>
      <c r="J76" s="20"/>
    </row>
    <row r="77">
      <c r="D77" s="11"/>
      <c r="G77" s="11"/>
      <c r="J77" s="20"/>
    </row>
    <row r="78">
      <c r="D78" s="11"/>
      <c r="G78" s="11"/>
      <c r="J78" s="20"/>
    </row>
    <row r="79">
      <c r="D79" s="11"/>
      <c r="G79" s="11"/>
      <c r="J79" s="20"/>
    </row>
    <row r="80">
      <c r="D80" s="11"/>
      <c r="G80" s="11"/>
      <c r="J80" s="20"/>
    </row>
    <row r="81">
      <c r="D81" s="11"/>
      <c r="G81" s="11"/>
      <c r="J81" s="20"/>
    </row>
    <row r="82">
      <c r="D82" s="11"/>
      <c r="G82" s="11"/>
      <c r="J82" s="20"/>
    </row>
    <row r="83">
      <c r="D83" s="11"/>
      <c r="G83" s="11"/>
      <c r="J83" s="20"/>
    </row>
    <row r="84">
      <c r="D84" s="11"/>
      <c r="G84" s="11"/>
      <c r="J84" s="20"/>
    </row>
    <row r="85">
      <c r="D85" s="11"/>
      <c r="G85" s="11"/>
      <c r="J85" s="20"/>
    </row>
    <row r="86">
      <c r="D86" s="11"/>
      <c r="G86" s="11"/>
      <c r="J86" s="20"/>
    </row>
    <row r="87">
      <c r="D87" s="11"/>
      <c r="G87" s="11"/>
      <c r="J87" s="20"/>
    </row>
    <row r="88">
      <c r="D88" s="11"/>
      <c r="G88" s="11"/>
      <c r="J88" s="20"/>
    </row>
    <row r="89">
      <c r="D89" s="11"/>
      <c r="G89" s="11"/>
      <c r="J89" s="20"/>
    </row>
    <row r="90">
      <c r="D90" s="11"/>
      <c r="G90" s="11"/>
      <c r="J90" s="20"/>
    </row>
    <row r="91">
      <c r="D91" s="11"/>
      <c r="G91" s="11"/>
      <c r="J91" s="20"/>
    </row>
    <row r="92">
      <c r="D92" s="11"/>
      <c r="G92" s="11"/>
      <c r="J92" s="20"/>
    </row>
    <row r="93">
      <c r="D93" s="11"/>
      <c r="G93" s="11"/>
      <c r="J93" s="20"/>
    </row>
    <row r="94">
      <c r="D94" s="11"/>
      <c r="G94" s="11"/>
      <c r="J94" s="20"/>
    </row>
    <row r="95">
      <c r="D95" s="11"/>
      <c r="G95" s="11"/>
      <c r="J95" s="20"/>
    </row>
    <row r="96">
      <c r="D96" s="11"/>
      <c r="G96" s="11"/>
      <c r="J96" s="20"/>
    </row>
    <row r="97">
      <c r="D97" s="11"/>
      <c r="G97" s="11"/>
      <c r="J97" s="20"/>
    </row>
    <row r="98">
      <c r="D98" s="11"/>
      <c r="G98" s="11"/>
      <c r="J98" s="20"/>
    </row>
    <row r="99">
      <c r="D99" s="11"/>
      <c r="G99" s="11"/>
      <c r="J99" s="20"/>
    </row>
    <row r="100">
      <c r="D100" s="11"/>
      <c r="G100" s="11"/>
      <c r="J100" s="20"/>
    </row>
    <row r="101">
      <c r="D101" s="11"/>
      <c r="G101" s="11"/>
      <c r="J101" s="20"/>
    </row>
    <row r="102">
      <c r="D102" s="11"/>
      <c r="G102" s="11"/>
      <c r="J102" s="20"/>
    </row>
    <row r="103">
      <c r="D103" s="11"/>
      <c r="G103" s="11"/>
      <c r="J103" s="20"/>
    </row>
    <row r="104">
      <c r="D104" s="11"/>
      <c r="G104" s="11"/>
      <c r="J104" s="20"/>
    </row>
    <row r="105">
      <c r="D105" s="11"/>
      <c r="G105" s="11"/>
      <c r="J105" s="20"/>
    </row>
    <row r="106">
      <c r="D106" s="11"/>
      <c r="G106" s="11"/>
      <c r="J106" s="20"/>
    </row>
    <row r="107">
      <c r="D107" s="11"/>
      <c r="G107" s="11"/>
      <c r="J107" s="20"/>
    </row>
    <row r="108">
      <c r="D108" s="11"/>
      <c r="G108" s="11"/>
      <c r="J108" s="20"/>
    </row>
    <row r="109">
      <c r="D109" s="11"/>
      <c r="G109" s="11"/>
      <c r="J109" s="20"/>
    </row>
    <row r="110">
      <c r="D110" s="11"/>
      <c r="G110" s="11"/>
      <c r="J110" s="20"/>
    </row>
    <row r="111">
      <c r="D111" s="11"/>
      <c r="G111" s="11"/>
      <c r="J111" s="20"/>
    </row>
    <row r="112">
      <c r="D112" s="11"/>
      <c r="G112" s="11"/>
      <c r="J112" s="20"/>
    </row>
    <row r="113">
      <c r="D113" s="11"/>
      <c r="G113" s="11"/>
      <c r="J113" s="20"/>
    </row>
    <row r="114">
      <c r="D114" s="11"/>
      <c r="G114" s="11"/>
      <c r="J114" s="20"/>
    </row>
    <row r="115">
      <c r="D115" s="11"/>
      <c r="G115" s="11"/>
      <c r="J115" s="20"/>
    </row>
    <row r="116">
      <c r="D116" s="11"/>
      <c r="G116" s="11"/>
      <c r="J116" s="20"/>
    </row>
    <row r="117">
      <c r="D117" s="11"/>
      <c r="G117" s="11"/>
      <c r="J117" s="20"/>
    </row>
    <row r="118">
      <c r="D118" s="11"/>
      <c r="G118" s="11"/>
      <c r="J118" s="20"/>
    </row>
    <row r="119">
      <c r="D119" s="11"/>
      <c r="G119" s="11"/>
      <c r="J119" s="20"/>
    </row>
    <row r="120">
      <c r="D120" s="11"/>
      <c r="G120" s="11"/>
      <c r="J120" s="20"/>
    </row>
    <row r="121">
      <c r="D121" s="11"/>
      <c r="G121" s="11"/>
      <c r="J121" s="20"/>
    </row>
    <row r="122">
      <c r="D122" s="11"/>
      <c r="G122" s="11"/>
      <c r="J122" s="20"/>
    </row>
    <row r="123">
      <c r="D123" s="11"/>
      <c r="G123" s="11"/>
      <c r="J123" s="20"/>
    </row>
    <row r="124">
      <c r="D124" s="11"/>
      <c r="G124" s="11"/>
      <c r="J124" s="20"/>
    </row>
    <row r="125">
      <c r="D125" s="11"/>
      <c r="G125" s="11"/>
      <c r="J125" s="20"/>
    </row>
    <row r="126">
      <c r="D126" s="11"/>
      <c r="G126" s="11"/>
      <c r="J126" s="20"/>
    </row>
    <row r="127">
      <c r="D127" s="11"/>
      <c r="G127" s="11"/>
      <c r="J127" s="20"/>
    </row>
    <row r="128">
      <c r="D128" s="11"/>
      <c r="G128" s="11"/>
      <c r="J128" s="20"/>
    </row>
    <row r="129">
      <c r="D129" s="11"/>
      <c r="G129" s="11"/>
      <c r="J129" s="20"/>
    </row>
    <row r="130">
      <c r="D130" s="11"/>
      <c r="G130" s="11"/>
      <c r="J130" s="20"/>
    </row>
    <row r="131">
      <c r="D131" s="11"/>
      <c r="G131" s="11"/>
      <c r="J131" s="20"/>
    </row>
    <row r="132">
      <c r="D132" s="11"/>
      <c r="G132" s="11"/>
      <c r="J132" s="20"/>
    </row>
    <row r="133">
      <c r="D133" s="11"/>
      <c r="G133" s="11"/>
      <c r="J133" s="20"/>
    </row>
    <row r="134">
      <c r="D134" s="11"/>
      <c r="G134" s="11"/>
      <c r="J134" s="20"/>
    </row>
    <row r="135">
      <c r="D135" s="11"/>
      <c r="G135" s="11"/>
      <c r="J135" s="20"/>
    </row>
    <row r="136">
      <c r="D136" s="11"/>
      <c r="G136" s="11"/>
      <c r="J136" s="20"/>
    </row>
    <row r="137">
      <c r="D137" s="11"/>
      <c r="G137" s="11"/>
      <c r="J137" s="20"/>
    </row>
    <row r="138">
      <c r="D138" s="11"/>
      <c r="G138" s="11"/>
      <c r="J138" s="20"/>
    </row>
    <row r="139">
      <c r="D139" s="11"/>
      <c r="G139" s="11"/>
      <c r="J139" s="20"/>
    </row>
    <row r="140">
      <c r="D140" s="11"/>
      <c r="G140" s="11"/>
      <c r="J140" s="20"/>
    </row>
    <row r="141">
      <c r="D141" s="11"/>
      <c r="G141" s="11"/>
      <c r="J141" s="20"/>
    </row>
    <row r="142">
      <c r="D142" s="11"/>
      <c r="G142" s="11"/>
      <c r="J142" s="20"/>
    </row>
    <row r="143">
      <c r="D143" s="11"/>
      <c r="G143" s="11"/>
      <c r="J143" s="20"/>
    </row>
    <row r="144">
      <c r="D144" s="11"/>
      <c r="G144" s="11"/>
      <c r="J144" s="20"/>
    </row>
    <row r="145">
      <c r="D145" s="11"/>
      <c r="G145" s="11"/>
      <c r="J145" s="20"/>
    </row>
    <row r="146">
      <c r="D146" s="11"/>
      <c r="G146" s="11"/>
      <c r="J146" s="20"/>
    </row>
    <row r="147">
      <c r="D147" s="11"/>
      <c r="G147" s="11"/>
      <c r="J147" s="20"/>
    </row>
    <row r="148">
      <c r="D148" s="11"/>
      <c r="G148" s="11"/>
      <c r="J148" s="20"/>
    </row>
    <row r="149">
      <c r="D149" s="11"/>
      <c r="G149" s="11"/>
      <c r="J149" s="20"/>
    </row>
    <row r="150">
      <c r="D150" s="11"/>
      <c r="G150" s="11"/>
      <c r="J150" s="20"/>
    </row>
    <row r="151">
      <c r="D151" s="11"/>
      <c r="G151" s="11"/>
      <c r="J151" s="20"/>
    </row>
    <row r="152">
      <c r="D152" s="11"/>
      <c r="G152" s="11"/>
      <c r="J152" s="20"/>
    </row>
    <row r="153">
      <c r="D153" s="11"/>
      <c r="G153" s="11"/>
      <c r="J153" s="20"/>
    </row>
    <row r="154">
      <c r="D154" s="11"/>
      <c r="G154" s="11"/>
      <c r="J154" s="20"/>
    </row>
    <row r="155">
      <c r="D155" s="11"/>
      <c r="G155" s="11"/>
      <c r="J155" s="20"/>
    </row>
    <row r="156">
      <c r="D156" s="11"/>
      <c r="G156" s="11"/>
      <c r="J156" s="20"/>
    </row>
    <row r="157">
      <c r="D157" s="11"/>
      <c r="G157" s="11"/>
      <c r="J157" s="20"/>
    </row>
    <row r="158">
      <c r="D158" s="11"/>
      <c r="G158" s="11"/>
      <c r="J158" s="20"/>
    </row>
    <row r="159">
      <c r="D159" s="11"/>
      <c r="G159" s="11"/>
      <c r="J159" s="20"/>
    </row>
    <row r="160">
      <c r="D160" s="11"/>
      <c r="G160" s="11"/>
      <c r="J160" s="20"/>
    </row>
    <row r="161">
      <c r="D161" s="11"/>
      <c r="G161" s="11"/>
      <c r="J161" s="20"/>
    </row>
    <row r="162">
      <c r="D162" s="11"/>
      <c r="G162" s="11"/>
      <c r="J162" s="20"/>
    </row>
    <row r="163">
      <c r="D163" s="11"/>
      <c r="G163" s="11"/>
      <c r="J163" s="20"/>
    </row>
    <row r="164">
      <c r="D164" s="11"/>
      <c r="G164" s="11"/>
      <c r="J164" s="20"/>
    </row>
    <row r="165">
      <c r="D165" s="11"/>
      <c r="G165" s="11"/>
      <c r="J165" s="20"/>
    </row>
    <row r="166">
      <c r="D166" s="11"/>
      <c r="G166" s="11"/>
      <c r="J166" s="20"/>
    </row>
    <row r="167">
      <c r="D167" s="11"/>
      <c r="G167" s="11"/>
      <c r="J167" s="20"/>
    </row>
    <row r="168">
      <c r="D168" s="11"/>
      <c r="G168" s="11"/>
      <c r="J168" s="20"/>
    </row>
    <row r="169">
      <c r="D169" s="11"/>
      <c r="G169" s="11"/>
      <c r="J169" s="20"/>
    </row>
    <row r="170">
      <c r="D170" s="11"/>
      <c r="G170" s="11"/>
      <c r="J170" s="20"/>
    </row>
    <row r="171">
      <c r="D171" s="11"/>
      <c r="G171" s="11"/>
      <c r="J171" s="20"/>
    </row>
    <row r="172">
      <c r="D172" s="11"/>
      <c r="G172" s="11"/>
      <c r="J172" s="20"/>
    </row>
    <row r="173">
      <c r="D173" s="11"/>
      <c r="G173" s="11"/>
      <c r="J173" s="20"/>
    </row>
    <row r="174">
      <c r="D174" s="11"/>
      <c r="G174" s="11"/>
      <c r="J174" s="20"/>
    </row>
    <row r="175">
      <c r="D175" s="11"/>
      <c r="G175" s="11"/>
      <c r="J175" s="20"/>
    </row>
    <row r="176">
      <c r="D176" s="11"/>
      <c r="G176" s="11"/>
      <c r="J176" s="20"/>
    </row>
    <row r="177">
      <c r="D177" s="11"/>
      <c r="G177" s="11"/>
      <c r="J177" s="20"/>
    </row>
    <row r="178">
      <c r="D178" s="11"/>
      <c r="G178" s="11"/>
      <c r="J178" s="20"/>
    </row>
    <row r="179">
      <c r="D179" s="11"/>
      <c r="G179" s="11"/>
      <c r="J179" s="20"/>
    </row>
    <row r="180">
      <c r="D180" s="11"/>
      <c r="G180" s="11"/>
      <c r="J180" s="20"/>
    </row>
    <row r="181">
      <c r="D181" s="11"/>
      <c r="G181" s="11"/>
      <c r="J181" s="20"/>
    </row>
    <row r="182">
      <c r="D182" s="11"/>
      <c r="G182" s="11"/>
      <c r="J182" s="20"/>
    </row>
    <row r="183">
      <c r="D183" s="11"/>
      <c r="G183" s="11"/>
      <c r="J183" s="20"/>
    </row>
    <row r="184">
      <c r="D184" s="11"/>
      <c r="G184" s="11"/>
      <c r="J184" s="20"/>
    </row>
    <row r="185">
      <c r="D185" s="11"/>
      <c r="G185" s="11"/>
      <c r="J185" s="20"/>
    </row>
    <row r="186">
      <c r="D186" s="11"/>
      <c r="G186" s="11"/>
      <c r="J186" s="20"/>
    </row>
    <row r="187">
      <c r="D187" s="11"/>
      <c r="G187" s="11"/>
      <c r="J187" s="20"/>
    </row>
    <row r="188">
      <c r="D188" s="11"/>
      <c r="G188" s="11"/>
      <c r="J188" s="20"/>
    </row>
    <row r="189">
      <c r="D189" s="11"/>
      <c r="G189" s="11"/>
      <c r="J189" s="20"/>
    </row>
    <row r="190">
      <c r="D190" s="11"/>
      <c r="G190" s="11"/>
      <c r="J190" s="20"/>
    </row>
    <row r="191">
      <c r="D191" s="11"/>
      <c r="G191" s="11"/>
      <c r="J191" s="20"/>
    </row>
    <row r="192">
      <c r="D192" s="11"/>
      <c r="G192" s="11"/>
      <c r="J192" s="20"/>
    </row>
    <row r="193">
      <c r="D193" s="11"/>
      <c r="G193" s="11"/>
      <c r="J193" s="20"/>
    </row>
    <row r="194">
      <c r="D194" s="11"/>
      <c r="G194" s="11"/>
      <c r="J194" s="20"/>
    </row>
    <row r="195">
      <c r="D195" s="11"/>
      <c r="G195" s="11"/>
      <c r="J195" s="20"/>
    </row>
    <row r="196">
      <c r="D196" s="11"/>
      <c r="G196" s="11"/>
      <c r="J196" s="20"/>
    </row>
    <row r="197">
      <c r="D197" s="11"/>
      <c r="G197" s="11"/>
      <c r="J197" s="20"/>
    </row>
    <row r="198">
      <c r="D198" s="11"/>
      <c r="G198" s="11"/>
      <c r="J198" s="20"/>
    </row>
    <row r="199">
      <c r="D199" s="11"/>
      <c r="G199" s="11"/>
      <c r="J199" s="20"/>
    </row>
    <row r="200">
      <c r="D200" s="11"/>
      <c r="G200" s="11"/>
      <c r="J200" s="20"/>
    </row>
    <row r="201">
      <c r="D201" s="11"/>
      <c r="G201" s="11"/>
      <c r="J201" s="20"/>
    </row>
    <row r="202">
      <c r="D202" s="11"/>
      <c r="G202" s="11"/>
      <c r="J202" s="20"/>
    </row>
    <row r="203">
      <c r="D203" s="11"/>
      <c r="G203" s="11"/>
      <c r="J203" s="20"/>
    </row>
    <row r="204">
      <c r="D204" s="11"/>
      <c r="G204" s="11"/>
      <c r="J204" s="20"/>
    </row>
    <row r="205">
      <c r="D205" s="11"/>
      <c r="G205" s="11"/>
      <c r="J205" s="20"/>
    </row>
    <row r="206">
      <c r="D206" s="11"/>
      <c r="G206" s="11"/>
      <c r="J206" s="20"/>
    </row>
    <row r="207">
      <c r="D207" s="11"/>
      <c r="G207" s="11"/>
      <c r="J207" s="20"/>
    </row>
    <row r="208">
      <c r="D208" s="11"/>
      <c r="G208" s="11"/>
      <c r="J208" s="20"/>
    </row>
    <row r="209">
      <c r="D209" s="11"/>
      <c r="G209" s="11"/>
      <c r="J209" s="20"/>
    </row>
    <row r="210">
      <c r="D210" s="11"/>
      <c r="G210" s="11"/>
      <c r="J210" s="20"/>
    </row>
    <row r="211">
      <c r="D211" s="11"/>
      <c r="G211" s="11"/>
      <c r="J211" s="20"/>
    </row>
    <row r="212">
      <c r="D212" s="11"/>
      <c r="G212" s="11"/>
      <c r="J212" s="20"/>
    </row>
    <row r="213">
      <c r="D213" s="11"/>
      <c r="G213" s="11"/>
      <c r="J213" s="20"/>
    </row>
    <row r="214">
      <c r="D214" s="11"/>
      <c r="G214" s="11"/>
      <c r="J214" s="20"/>
    </row>
    <row r="215">
      <c r="D215" s="11"/>
      <c r="G215" s="11"/>
      <c r="J215" s="20"/>
    </row>
    <row r="216">
      <c r="D216" s="11"/>
      <c r="G216" s="11"/>
      <c r="J216" s="20"/>
    </row>
    <row r="217">
      <c r="D217" s="11"/>
      <c r="G217" s="11"/>
      <c r="J217" s="20"/>
    </row>
    <row r="218">
      <c r="D218" s="11"/>
      <c r="G218" s="11"/>
      <c r="J218" s="20"/>
    </row>
    <row r="219">
      <c r="D219" s="11"/>
      <c r="G219" s="11"/>
      <c r="J219" s="20"/>
    </row>
    <row r="220">
      <c r="D220" s="11"/>
      <c r="G220" s="11"/>
      <c r="J220" s="20"/>
    </row>
    <row r="221">
      <c r="D221" s="11"/>
      <c r="G221" s="11"/>
      <c r="J221" s="20"/>
    </row>
    <row r="222">
      <c r="D222" s="11"/>
      <c r="G222" s="11"/>
      <c r="J222" s="20"/>
    </row>
    <row r="223">
      <c r="D223" s="11"/>
      <c r="G223" s="11"/>
      <c r="J223" s="20"/>
    </row>
    <row r="224">
      <c r="D224" s="11"/>
      <c r="G224" s="11"/>
      <c r="J224" s="20"/>
    </row>
    <row r="225">
      <c r="D225" s="11"/>
      <c r="G225" s="11"/>
      <c r="J225" s="20"/>
    </row>
    <row r="226">
      <c r="D226" s="11"/>
      <c r="G226" s="11"/>
      <c r="J226" s="20"/>
    </row>
    <row r="227">
      <c r="D227" s="11"/>
      <c r="G227" s="11"/>
      <c r="J227" s="20"/>
    </row>
    <row r="228">
      <c r="D228" s="11"/>
      <c r="G228" s="11"/>
      <c r="J228" s="20"/>
    </row>
    <row r="229">
      <c r="D229" s="11"/>
      <c r="G229" s="11"/>
      <c r="J229" s="20"/>
    </row>
    <row r="230">
      <c r="D230" s="11"/>
      <c r="G230" s="11"/>
      <c r="J230" s="20"/>
    </row>
    <row r="231">
      <c r="D231" s="11"/>
      <c r="G231" s="11"/>
      <c r="J231" s="20"/>
    </row>
    <row r="232">
      <c r="D232" s="11"/>
      <c r="G232" s="11"/>
      <c r="J232" s="20"/>
    </row>
    <row r="233">
      <c r="D233" s="11"/>
      <c r="G233" s="11"/>
      <c r="J233" s="20"/>
    </row>
    <row r="234">
      <c r="D234" s="11"/>
      <c r="G234" s="11"/>
      <c r="J234" s="20"/>
    </row>
    <row r="235">
      <c r="D235" s="11"/>
      <c r="G235" s="11"/>
      <c r="J235" s="20"/>
    </row>
    <row r="236">
      <c r="D236" s="11"/>
      <c r="G236" s="11"/>
      <c r="J236" s="20"/>
    </row>
    <row r="237">
      <c r="D237" s="11"/>
      <c r="G237" s="11"/>
      <c r="J237" s="20"/>
    </row>
    <row r="238">
      <c r="D238" s="11"/>
      <c r="G238" s="11"/>
      <c r="J238" s="20"/>
    </row>
    <row r="239">
      <c r="D239" s="11"/>
      <c r="G239" s="11"/>
      <c r="J239" s="20"/>
    </row>
    <row r="240">
      <c r="D240" s="11"/>
      <c r="G240" s="11"/>
      <c r="J240" s="20"/>
    </row>
    <row r="241">
      <c r="D241" s="11"/>
      <c r="G241" s="11"/>
      <c r="J241" s="20"/>
    </row>
    <row r="242">
      <c r="D242" s="11"/>
      <c r="G242" s="11"/>
      <c r="J242" s="20"/>
    </row>
    <row r="243">
      <c r="D243" s="11"/>
      <c r="G243" s="11"/>
      <c r="J243" s="20"/>
    </row>
    <row r="244">
      <c r="D244" s="11"/>
      <c r="G244" s="11"/>
      <c r="J244" s="20"/>
    </row>
    <row r="245">
      <c r="D245" s="11"/>
      <c r="G245" s="11"/>
      <c r="J245" s="20"/>
    </row>
    <row r="246">
      <c r="D246" s="11"/>
      <c r="G246" s="11"/>
      <c r="J246" s="20"/>
    </row>
    <row r="247">
      <c r="D247" s="11"/>
      <c r="G247" s="11"/>
      <c r="J247" s="20"/>
    </row>
    <row r="248">
      <c r="D248" s="11"/>
      <c r="G248" s="11"/>
      <c r="J248" s="20"/>
    </row>
    <row r="249">
      <c r="D249" s="11"/>
      <c r="G249" s="11"/>
      <c r="J249" s="20"/>
    </row>
    <row r="250">
      <c r="D250" s="11"/>
      <c r="G250" s="11"/>
      <c r="J250" s="20"/>
    </row>
    <row r="251">
      <c r="D251" s="11"/>
      <c r="G251" s="11"/>
      <c r="J251" s="20"/>
    </row>
    <row r="252">
      <c r="D252" s="11"/>
      <c r="G252" s="11"/>
      <c r="J252" s="20"/>
    </row>
    <row r="253">
      <c r="D253" s="11"/>
      <c r="G253" s="11"/>
      <c r="J253" s="20"/>
    </row>
    <row r="254">
      <c r="D254" s="11"/>
      <c r="G254" s="11"/>
      <c r="J254" s="20"/>
    </row>
    <row r="255">
      <c r="D255" s="11"/>
      <c r="G255" s="11"/>
      <c r="J255" s="20"/>
    </row>
    <row r="256">
      <c r="D256" s="11"/>
      <c r="G256" s="11"/>
      <c r="J256" s="20"/>
    </row>
    <row r="257">
      <c r="D257" s="11"/>
      <c r="G257" s="11"/>
      <c r="J257" s="20"/>
    </row>
    <row r="258">
      <c r="D258" s="11"/>
      <c r="G258" s="11"/>
      <c r="J258" s="20"/>
    </row>
    <row r="259">
      <c r="D259" s="11"/>
      <c r="G259" s="11"/>
      <c r="J259" s="20"/>
    </row>
    <row r="260">
      <c r="D260" s="11"/>
      <c r="G260" s="11"/>
      <c r="J260" s="20"/>
    </row>
    <row r="261">
      <c r="D261" s="11"/>
      <c r="G261" s="11"/>
      <c r="J261" s="20"/>
    </row>
    <row r="262">
      <c r="D262" s="11"/>
      <c r="G262" s="11"/>
      <c r="J262" s="20"/>
    </row>
    <row r="263">
      <c r="D263" s="11"/>
      <c r="G263" s="11"/>
      <c r="J263" s="20"/>
    </row>
    <row r="264">
      <c r="D264" s="11"/>
      <c r="G264" s="11"/>
      <c r="J264" s="20"/>
    </row>
    <row r="265">
      <c r="D265" s="11"/>
      <c r="G265" s="11"/>
      <c r="J265" s="20"/>
    </row>
    <row r="266">
      <c r="D266" s="11"/>
      <c r="G266" s="11"/>
      <c r="J266" s="20"/>
    </row>
    <row r="267">
      <c r="D267" s="11"/>
      <c r="G267" s="11"/>
      <c r="J267" s="20"/>
    </row>
    <row r="268">
      <c r="D268" s="11"/>
      <c r="G268" s="11"/>
      <c r="J268" s="20"/>
    </row>
    <row r="269">
      <c r="D269" s="11"/>
      <c r="G269" s="11"/>
      <c r="J269" s="20"/>
    </row>
    <row r="270">
      <c r="D270" s="11"/>
      <c r="G270" s="11"/>
      <c r="J270" s="20"/>
    </row>
    <row r="271">
      <c r="D271" s="11"/>
      <c r="G271" s="11"/>
      <c r="J271" s="20"/>
    </row>
    <row r="272">
      <c r="D272" s="11"/>
      <c r="G272" s="11"/>
      <c r="J272" s="20"/>
    </row>
    <row r="273">
      <c r="D273" s="11"/>
      <c r="G273" s="11"/>
      <c r="J273" s="20"/>
    </row>
    <row r="274">
      <c r="D274" s="11"/>
      <c r="G274" s="11"/>
      <c r="J274" s="20"/>
    </row>
    <row r="275">
      <c r="D275" s="11"/>
      <c r="G275" s="11"/>
      <c r="J275" s="20"/>
    </row>
    <row r="276">
      <c r="D276" s="11"/>
      <c r="G276" s="11"/>
      <c r="J276" s="20"/>
    </row>
    <row r="277">
      <c r="D277" s="11"/>
      <c r="G277" s="11"/>
      <c r="J277" s="20"/>
    </row>
    <row r="278">
      <c r="D278" s="11"/>
      <c r="G278" s="11"/>
      <c r="J278" s="20"/>
    </row>
    <row r="279">
      <c r="D279" s="11"/>
      <c r="G279" s="11"/>
      <c r="J279" s="20"/>
    </row>
    <row r="280">
      <c r="D280" s="11"/>
      <c r="G280" s="11"/>
      <c r="J280" s="20"/>
    </row>
    <row r="281">
      <c r="D281" s="11"/>
      <c r="G281" s="11"/>
      <c r="J281" s="20"/>
    </row>
    <row r="282">
      <c r="D282" s="11"/>
      <c r="G282" s="11"/>
      <c r="J282" s="20"/>
    </row>
    <row r="283">
      <c r="D283" s="11"/>
      <c r="G283" s="11"/>
      <c r="J283" s="20"/>
    </row>
    <row r="284">
      <c r="D284" s="11"/>
      <c r="G284" s="11"/>
      <c r="J284" s="20"/>
    </row>
    <row r="285">
      <c r="D285" s="11"/>
      <c r="G285" s="11"/>
      <c r="J285" s="20"/>
    </row>
    <row r="286">
      <c r="D286" s="11"/>
      <c r="G286" s="11"/>
      <c r="J286" s="20"/>
    </row>
    <row r="287">
      <c r="D287" s="11"/>
      <c r="G287" s="11"/>
      <c r="J287" s="20"/>
    </row>
    <row r="288">
      <c r="D288" s="11"/>
      <c r="G288" s="11"/>
      <c r="J288" s="20"/>
    </row>
    <row r="289">
      <c r="D289" s="11"/>
      <c r="G289" s="11"/>
      <c r="J289" s="20"/>
    </row>
    <row r="290">
      <c r="D290" s="11"/>
      <c r="G290" s="11"/>
      <c r="J290" s="20"/>
    </row>
    <row r="291">
      <c r="D291" s="11"/>
      <c r="G291" s="11"/>
      <c r="J291" s="20"/>
    </row>
    <row r="292">
      <c r="D292" s="11"/>
      <c r="G292" s="11"/>
      <c r="J292" s="20"/>
    </row>
    <row r="293">
      <c r="D293" s="11"/>
      <c r="G293" s="11"/>
      <c r="J293" s="20"/>
    </row>
    <row r="294">
      <c r="D294" s="11"/>
      <c r="G294" s="11"/>
      <c r="J294" s="20"/>
    </row>
    <row r="295">
      <c r="D295" s="11"/>
      <c r="G295" s="11"/>
      <c r="J295" s="20"/>
    </row>
    <row r="296">
      <c r="D296" s="11"/>
      <c r="G296" s="11"/>
      <c r="J296" s="20"/>
    </row>
    <row r="297">
      <c r="D297" s="11"/>
      <c r="G297" s="11"/>
      <c r="J297" s="20"/>
    </row>
    <row r="298">
      <c r="D298" s="11"/>
      <c r="G298" s="11"/>
      <c r="J298" s="20"/>
    </row>
    <row r="299">
      <c r="D299" s="11"/>
      <c r="G299" s="11"/>
      <c r="J299" s="20"/>
    </row>
    <row r="300">
      <c r="D300" s="11"/>
      <c r="G300" s="11"/>
      <c r="J300" s="20"/>
    </row>
    <row r="301">
      <c r="D301" s="11"/>
      <c r="G301" s="11"/>
      <c r="J301" s="20"/>
    </row>
    <row r="302">
      <c r="D302" s="11"/>
      <c r="G302" s="11"/>
      <c r="J302" s="20"/>
    </row>
    <row r="303">
      <c r="D303" s="11"/>
      <c r="G303" s="11"/>
      <c r="J303" s="20"/>
    </row>
    <row r="304">
      <c r="D304" s="11"/>
      <c r="G304" s="11"/>
      <c r="J304" s="20"/>
    </row>
    <row r="305">
      <c r="D305" s="11"/>
      <c r="G305" s="11"/>
      <c r="J305" s="20"/>
    </row>
    <row r="306">
      <c r="D306" s="11"/>
      <c r="G306" s="11"/>
      <c r="J306" s="20"/>
    </row>
    <row r="307">
      <c r="D307" s="11"/>
      <c r="G307" s="11"/>
      <c r="J307" s="20"/>
    </row>
    <row r="308">
      <c r="D308" s="11"/>
      <c r="G308" s="11"/>
      <c r="J308" s="20"/>
    </row>
    <row r="309">
      <c r="D309" s="11"/>
      <c r="G309" s="11"/>
      <c r="J309" s="20"/>
    </row>
    <row r="310">
      <c r="D310" s="11"/>
      <c r="G310" s="11"/>
      <c r="J310" s="20"/>
    </row>
    <row r="311">
      <c r="D311" s="11"/>
      <c r="G311" s="11"/>
      <c r="J311" s="20"/>
    </row>
    <row r="312">
      <c r="D312" s="11"/>
      <c r="G312" s="11"/>
      <c r="J312" s="20"/>
    </row>
    <row r="313">
      <c r="D313" s="11"/>
      <c r="G313" s="11"/>
      <c r="J313" s="20"/>
    </row>
    <row r="314">
      <c r="D314" s="11"/>
      <c r="G314" s="11"/>
      <c r="J314" s="20"/>
    </row>
    <row r="315">
      <c r="D315" s="11"/>
      <c r="G315" s="11"/>
      <c r="J315" s="20"/>
    </row>
    <row r="316">
      <c r="D316" s="11"/>
      <c r="G316" s="11"/>
      <c r="J316" s="20"/>
    </row>
    <row r="317">
      <c r="D317" s="11"/>
      <c r="G317" s="11"/>
      <c r="J317" s="20"/>
    </row>
    <row r="318">
      <c r="D318" s="11"/>
      <c r="G318" s="11"/>
      <c r="J318" s="20"/>
    </row>
    <row r="319">
      <c r="D319" s="11"/>
      <c r="G319" s="11"/>
      <c r="J319" s="20"/>
    </row>
    <row r="320">
      <c r="D320" s="11"/>
      <c r="G320" s="11"/>
      <c r="J320" s="20"/>
    </row>
    <row r="321">
      <c r="D321" s="11"/>
      <c r="G321" s="11"/>
      <c r="J321" s="20"/>
    </row>
    <row r="322">
      <c r="D322" s="11"/>
      <c r="G322" s="11"/>
      <c r="J322" s="20"/>
    </row>
    <row r="323">
      <c r="D323" s="11"/>
      <c r="G323" s="11"/>
      <c r="J323" s="20"/>
    </row>
    <row r="324">
      <c r="D324" s="11"/>
      <c r="G324" s="11"/>
      <c r="J324" s="20"/>
    </row>
    <row r="325">
      <c r="D325" s="11"/>
      <c r="G325" s="11"/>
      <c r="J325" s="20"/>
    </row>
    <row r="326">
      <c r="D326" s="11"/>
      <c r="G326" s="11"/>
      <c r="J326" s="20"/>
    </row>
    <row r="327">
      <c r="D327" s="11"/>
      <c r="G327" s="11"/>
      <c r="J327" s="20"/>
    </row>
    <row r="328">
      <c r="D328" s="11"/>
      <c r="G328" s="11"/>
      <c r="J328" s="20"/>
    </row>
    <row r="329">
      <c r="D329" s="11"/>
      <c r="G329" s="11"/>
      <c r="J329" s="20"/>
    </row>
    <row r="330">
      <c r="D330" s="11"/>
      <c r="G330" s="11"/>
      <c r="J330" s="20"/>
    </row>
    <row r="331">
      <c r="D331" s="11"/>
      <c r="G331" s="11"/>
      <c r="J331" s="20"/>
    </row>
    <row r="332">
      <c r="D332" s="11"/>
      <c r="G332" s="11"/>
      <c r="J332" s="20"/>
    </row>
    <row r="333">
      <c r="D333" s="11"/>
      <c r="G333" s="11"/>
      <c r="J333" s="20"/>
    </row>
    <row r="334">
      <c r="D334" s="11"/>
      <c r="G334" s="11"/>
      <c r="J334" s="20"/>
    </row>
    <row r="335">
      <c r="D335" s="11"/>
      <c r="G335" s="11"/>
      <c r="J335" s="20"/>
    </row>
    <row r="336">
      <c r="D336" s="11"/>
      <c r="G336" s="11"/>
      <c r="J336" s="20"/>
    </row>
    <row r="337">
      <c r="D337" s="11"/>
      <c r="G337" s="11"/>
      <c r="J337" s="20"/>
    </row>
    <row r="338">
      <c r="D338" s="11"/>
      <c r="G338" s="11"/>
      <c r="J338" s="20"/>
    </row>
    <row r="339">
      <c r="D339" s="11"/>
      <c r="G339" s="11"/>
      <c r="J339" s="20"/>
    </row>
    <row r="340">
      <c r="D340" s="11"/>
      <c r="G340" s="11"/>
      <c r="J340" s="20"/>
    </row>
    <row r="341">
      <c r="D341" s="11"/>
      <c r="G341" s="11"/>
      <c r="J341" s="20"/>
    </row>
    <row r="342">
      <c r="D342" s="11"/>
      <c r="G342" s="11"/>
      <c r="J342" s="20"/>
    </row>
    <row r="343">
      <c r="D343" s="11"/>
      <c r="G343" s="11"/>
      <c r="J343" s="20"/>
    </row>
    <row r="344">
      <c r="D344" s="11"/>
      <c r="G344" s="11"/>
      <c r="J344" s="20"/>
    </row>
    <row r="345">
      <c r="D345" s="11"/>
      <c r="G345" s="11"/>
      <c r="J345" s="20"/>
    </row>
    <row r="346">
      <c r="D346" s="11"/>
      <c r="G346" s="11"/>
      <c r="J346" s="20"/>
    </row>
    <row r="347">
      <c r="D347" s="11"/>
      <c r="G347" s="11"/>
      <c r="J347" s="20"/>
    </row>
    <row r="348">
      <c r="D348" s="11"/>
      <c r="G348" s="11"/>
      <c r="J348" s="20"/>
    </row>
    <row r="349">
      <c r="D349" s="11"/>
      <c r="G349" s="11"/>
      <c r="J349" s="20"/>
    </row>
    <row r="350">
      <c r="D350" s="11"/>
      <c r="G350" s="11"/>
      <c r="J350" s="20"/>
    </row>
    <row r="351">
      <c r="D351" s="11"/>
      <c r="G351" s="11"/>
      <c r="J351" s="20"/>
    </row>
    <row r="352">
      <c r="D352" s="11"/>
      <c r="G352" s="11"/>
      <c r="J352" s="20"/>
    </row>
    <row r="353">
      <c r="D353" s="11"/>
      <c r="G353" s="11"/>
      <c r="J353" s="20"/>
    </row>
    <row r="354">
      <c r="D354" s="11"/>
      <c r="G354" s="11"/>
      <c r="J354" s="20"/>
    </row>
    <row r="355">
      <c r="D355" s="11"/>
      <c r="G355" s="11"/>
      <c r="J355" s="20"/>
    </row>
    <row r="356">
      <c r="D356" s="11"/>
      <c r="G356" s="11"/>
      <c r="J356" s="20"/>
    </row>
    <row r="357">
      <c r="D357" s="11"/>
      <c r="G357" s="11"/>
      <c r="J357" s="20"/>
    </row>
    <row r="358">
      <c r="D358" s="11"/>
      <c r="G358" s="11"/>
      <c r="J358" s="20"/>
    </row>
    <row r="359">
      <c r="D359" s="11"/>
      <c r="G359" s="11"/>
      <c r="J359" s="20"/>
    </row>
    <row r="360">
      <c r="D360" s="11"/>
      <c r="G360" s="11"/>
      <c r="J360" s="20"/>
    </row>
    <row r="361">
      <c r="D361" s="11"/>
      <c r="G361" s="11"/>
      <c r="J361" s="20"/>
    </row>
    <row r="362">
      <c r="D362" s="11"/>
      <c r="G362" s="11"/>
      <c r="J362" s="20"/>
    </row>
    <row r="363">
      <c r="D363" s="11"/>
      <c r="G363" s="11"/>
      <c r="J363" s="20"/>
    </row>
    <row r="364">
      <c r="D364" s="11"/>
      <c r="G364" s="11"/>
      <c r="J364" s="20"/>
    </row>
    <row r="365">
      <c r="D365" s="11"/>
      <c r="G365" s="11"/>
      <c r="J365" s="20"/>
    </row>
    <row r="366">
      <c r="D366" s="11"/>
      <c r="G366" s="11"/>
      <c r="J366" s="20"/>
    </row>
    <row r="367">
      <c r="D367" s="11"/>
      <c r="G367" s="11"/>
      <c r="J367" s="20"/>
    </row>
    <row r="368">
      <c r="D368" s="11"/>
      <c r="G368" s="11"/>
      <c r="J368" s="20"/>
    </row>
    <row r="369">
      <c r="D369" s="11"/>
      <c r="G369" s="11"/>
      <c r="J369" s="20"/>
    </row>
    <row r="370">
      <c r="D370" s="11"/>
      <c r="G370" s="11"/>
      <c r="J370" s="20"/>
    </row>
    <row r="371">
      <c r="D371" s="11"/>
      <c r="G371" s="11"/>
      <c r="J371" s="20"/>
    </row>
    <row r="372">
      <c r="D372" s="11"/>
      <c r="G372" s="11"/>
      <c r="J372" s="20"/>
    </row>
    <row r="373">
      <c r="D373" s="11"/>
      <c r="G373" s="11"/>
      <c r="J373" s="20"/>
    </row>
    <row r="374">
      <c r="D374" s="11"/>
      <c r="G374" s="11"/>
      <c r="J374" s="20"/>
    </row>
    <row r="375">
      <c r="D375" s="11"/>
      <c r="G375" s="11"/>
      <c r="J375" s="20"/>
    </row>
    <row r="376">
      <c r="D376" s="11"/>
      <c r="G376" s="11"/>
      <c r="J376" s="20"/>
    </row>
    <row r="377">
      <c r="D377" s="11"/>
      <c r="G377" s="11"/>
      <c r="J377" s="20"/>
    </row>
    <row r="378">
      <c r="D378" s="11"/>
      <c r="G378" s="11"/>
      <c r="J378" s="20"/>
    </row>
    <row r="379">
      <c r="D379" s="11"/>
      <c r="G379" s="11"/>
      <c r="J379" s="20"/>
    </row>
    <row r="380">
      <c r="D380" s="11"/>
      <c r="G380" s="11"/>
      <c r="J380" s="20"/>
    </row>
    <row r="381">
      <c r="D381" s="11"/>
      <c r="G381" s="11"/>
      <c r="J381" s="20"/>
    </row>
    <row r="382">
      <c r="D382" s="11"/>
      <c r="G382" s="11"/>
      <c r="J382" s="20"/>
    </row>
    <row r="383">
      <c r="D383" s="11"/>
      <c r="G383" s="11"/>
      <c r="J383" s="20"/>
    </row>
    <row r="384">
      <c r="D384" s="11"/>
      <c r="G384" s="11"/>
      <c r="J384" s="20"/>
    </row>
    <row r="385">
      <c r="D385" s="11"/>
      <c r="G385" s="11"/>
      <c r="J385" s="20"/>
    </row>
    <row r="386">
      <c r="D386" s="11"/>
      <c r="G386" s="11"/>
      <c r="J386" s="20"/>
    </row>
    <row r="387">
      <c r="D387" s="11"/>
      <c r="G387" s="11"/>
      <c r="J387" s="20"/>
    </row>
    <row r="388">
      <c r="D388" s="11"/>
      <c r="G388" s="11"/>
      <c r="J388" s="20"/>
    </row>
    <row r="389">
      <c r="D389" s="11"/>
      <c r="G389" s="11"/>
      <c r="J389" s="20"/>
    </row>
    <row r="390">
      <c r="D390" s="11"/>
      <c r="G390" s="11"/>
      <c r="J390" s="20"/>
    </row>
    <row r="391">
      <c r="D391" s="11"/>
      <c r="G391" s="11"/>
      <c r="J391" s="20"/>
    </row>
    <row r="392">
      <c r="D392" s="11"/>
      <c r="G392" s="11"/>
      <c r="J392" s="20"/>
    </row>
    <row r="393">
      <c r="D393" s="11"/>
      <c r="G393" s="11"/>
      <c r="J393" s="20"/>
    </row>
    <row r="394">
      <c r="D394" s="11"/>
      <c r="G394" s="11"/>
      <c r="J394" s="20"/>
    </row>
    <row r="395">
      <c r="D395" s="11"/>
      <c r="G395" s="11"/>
      <c r="J395" s="20"/>
    </row>
    <row r="396">
      <c r="D396" s="11"/>
      <c r="G396" s="11"/>
      <c r="J396" s="20"/>
    </row>
    <row r="397">
      <c r="D397" s="11"/>
      <c r="G397" s="11"/>
      <c r="J397" s="20"/>
    </row>
    <row r="398">
      <c r="D398" s="11"/>
      <c r="G398" s="11"/>
      <c r="J398" s="20"/>
    </row>
    <row r="399">
      <c r="D399" s="11"/>
      <c r="G399" s="11"/>
      <c r="J399" s="20"/>
    </row>
    <row r="400">
      <c r="D400" s="11"/>
      <c r="G400" s="11"/>
      <c r="J400" s="20"/>
    </row>
    <row r="401">
      <c r="D401" s="11"/>
      <c r="G401" s="11"/>
      <c r="J401" s="20"/>
    </row>
    <row r="402">
      <c r="D402" s="11"/>
      <c r="G402" s="11"/>
      <c r="J402" s="20"/>
    </row>
    <row r="403">
      <c r="D403" s="11"/>
      <c r="G403" s="11"/>
      <c r="J403" s="20"/>
    </row>
    <row r="404">
      <c r="D404" s="11"/>
      <c r="G404" s="11"/>
      <c r="J404" s="20"/>
    </row>
    <row r="405">
      <c r="D405" s="11"/>
      <c r="G405" s="11"/>
      <c r="J405" s="20"/>
    </row>
    <row r="406">
      <c r="D406" s="11"/>
      <c r="G406" s="11"/>
      <c r="J406" s="20"/>
    </row>
    <row r="407">
      <c r="D407" s="11"/>
      <c r="G407" s="11"/>
      <c r="J407" s="20"/>
    </row>
    <row r="408">
      <c r="D408" s="11"/>
      <c r="G408" s="11"/>
      <c r="J408" s="20"/>
    </row>
    <row r="409">
      <c r="D409" s="11"/>
      <c r="G409" s="11"/>
      <c r="J409" s="20"/>
    </row>
    <row r="410">
      <c r="D410" s="11"/>
      <c r="G410" s="11"/>
      <c r="J410" s="20"/>
    </row>
    <row r="411">
      <c r="D411" s="11"/>
      <c r="G411" s="11"/>
      <c r="J411" s="20"/>
    </row>
    <row r="412">
      <c r="D412" s="11"/>
      <c r="G412" s="11"/>
      <c r="J412" s="20"/>
    </row>
    <row r="413">
      <c r="D413" s="11"/>
      <c r="G413" s="11"/>
      <c r="J413" s="20"/>
    </row>
    <row r="414">
      <c r="D414" s="11"/>
      <c r="G414" s="11"/>
      <c r="J414" s="20"/>
    </row>
    <row r="415">
      <c r="D415" s="11"/>
      <c r="G415" s="11"/>
      <c r="J415" s="20"/>
    </row>
    <row r="416">
      <c r="D416" s="11"/>
      <c r="G416" s="11"/>
      <c r="J416" s="20"/>
    </row>
    <row r="417">
      <c r="D417" s="11"/>
      <c r="G417" s="11"/>
      <c r="J417" s="20"/>
    </row>
    <row r="418">
      <c r="D418" s="11"/>
      <c r="G418" s="11"/>
      <c r="J418" s="20"/>
    </row>
    <row r="419">
      <c r="D419" s="11"/>
      <c r="G419" s="11"/>
      <c r="J419" s="20"/>
    </row>
    <row r="420">
      <c r="D420" s="11"/>
      <c r="G420" s="11"/>
      <c r="J420" s="20"/>
    </row>
    <row r="421">
      <c r="D421" s="11"/>
      <c r="G421" s="11"/>
      <c r="J421" s="20"/>
    </row>
    <row r="422">
      <c r="D422" s="11"/>
      <c r="G422" s="11"/>
      <c r="J422" s="20"/>
    </row>
    <row r="423">
      <c r="D423" s="11"/>
      <c r="G423" s="11"/>
      <c r="J423" s="20"/>
    </row>
    <row r="424">
      <c r="D424" s="11"/>
      <c r="G424" s="11"/>
      <c r="J424" s="20"/>
    </row>
    <row r="425">
      <c r="D425" s="11"/>
      <c r="G425" s="11"/>
      <c r="J425" s="20"/>
    </row>
    <row r="426">
      <c r="D426" s="11"/>
      <c r="G426" s="11"/>
      <c r="J426" s="20"/>
    </row>
    <row r="427">
      <c r="D427" s="11"/>
      <c r="G427" s="11"/>
      <c r="J427" s="20"/>
    </row>
    <row r="428">
      <c r="D428" s="11"/>
      <c r="G428" s="11"/>
      <c r="J428" s="20"/>
    </row>
    <row r="429">
      <c r="D429" s="11"/>
      <c r="G429" s="11"/>
      <c r="J429" s="20"/>
    </row>
    <row r="430">
      <c r="D430" s="11"/>
      <c r="G430" s="11"/>
      <c r="J430" s="20"/>
    </row>
    <row r="431">
      <c r="D431" s="11"/>
      <c r="G431" s="11"/>
      <c r="J431" s="20"/>
    </row>
    <row r="432">
      <c r="D432" s="11"/>
      <c r="G432" s="11"/>
      <c r="J432" s="20"/>
    </row>
    <row r="433">
      <c r="D433" s="11"/>
      <c r="G433" s="11"/>
      <c r="J433" s="20"/>
    </row>
    <row r="434">
      <c r="D434" s="11"/>
      <c r="G434" s="11"/>
      <c r="J434" s="20"/>
    </row>
    <row r="435">
      <c r="D435" s="11"/>
      <c r="G435" s="11"/>
      <c r="J435" s="20"/>
    </row>
    <row r="436">
      <c r="D436" s="11"/>
      <c r="G436" s="11"/>
      <c r="J436" s="20"/>
    </row>
    <row r="437">
      <c r="D437" s="11"/>
      <c r="G437" s="11"/>
      <c r="J437" s="20"/>
    </row>
    <row r="438">
      <c r="D438" s="11"/>
      <c r="G438" s="11"/>
      <c r="J438" s="20"/>
    </row>
    <row r="439">
      <c r="D439" s="11"/>
      <c r="G439" s="11"/>
      <c r="J439" s="20"/>
    </row>
    <row r="440">
      <c r="D440" s="11"/>
      <c r="G440" s="11"/>
      <c r="J440" s="20"/>
    </row>
    <row r="441">
      <c r="D441" s="11"/>
      <c r="G441" s="11"/>
      <c r="J441" s="20"/>
    </row>
    <row r="442">
      <c r="D442" s="11"/>
      <c r="G442" s="11"/>
      <c r="J442" s="20"/>
    </row>
    <row r="443">
      <c r="D443" s="11"/>
      <c r="G443" s="11"/>
      <c r="J443" s="20"/>
    </row>
    <row r="444">
      <c r="D444" s="11"/>
      <c r="G444" s="11"/>
      <c r="J444" s="20"/>
    </row>
    <row r="445">
      <c r="D445" s="11"/>
      <c r="G445" s="11"/>
      <c r="J445" s="20"/>
    </row>
    <row r="446">
      <c r="D446" s="11"/>
      <c r="G446" s="11"/>
      <c r="J446" s="20"/>
    </row>
    <row r="447">
      <c r="D447" s="11"/>
      <c r="G447" s="11"/>
      <c r="J447" s="20"/>
    </row>
    <row r="448">
      <c r="D448" s="11"/>
      <c r="G448" s="11"/>
      <c r="J448" s="20"/>
    </row>
    <row r="449">
      <c r="D449" s="11"/>
      <c r="G449" s="11"/>
      <c r="J449" s="20"/>
    </row>
    <row r="450">
      <c r="D450" s="11"/>
      <c r="G450" s="11"/>
      <c r="J450" s="20"/>
    </row>
    <row r="451">
      <c r="D451" s="11"/>
      <c r="G451" s="11"/>
      <c r="J451" s="20"/>
    </row>
    <row r="452">
      <c r="D452" s="11"/>
      <c r="G452" s="11"/>
      <c r="J452" s="20"/>
    </row>
    <row r="453">
      <c r="D453" s="11"/>
      <c r="G453" s="11"/>
      <c r="J453" s="20"/>
    </row>
    <row r="454">
      <c r="D454" s="11"/>
      <c r="G454" s="11"/>
      <c r="J454" s="20"/>
    </row>
    <row r="455">
      <c r="D455" s="11"/>
      <c r="G455" s="11"/>
      <c r="J455" s="20"/>
    </row>
    <row r="456">
      <c r="D456" s="11"/>
      <c r="G456" s="11"/>
      <c r="J456" s="20"/>
    </row>
    <row r="457">
      <c r="D457" s="11"/>
      <c r="G457" s="11"/>
      <c r="J457" s="20"/>
    </row>
    <row r="458">
      <c r="D458" s="11"/>
      <c r="G458" s="11"/>
      <c r="J458" s="20"/>
    </row>
    <row r="459">
      <c r="D459" s="11"/>
      <c r="G459" s="11"/>
      <c r="J459" s="20"/>
    </row>
    <row r="460">
      <c r="D460" s="11"/>
      <c r="G460" s="11"/>
      <c r="J460" s="20"/>
    </row>
    <row r="461">
      <c r="D461" s="11"/>
      <c r="G461" s="11"/>
      <c r="J461" s="20"/>
    </row>
    <row r="462">
      <c r="D462" s="11"/>
      <c r="G462" s="11"/>
      <c r="J462" s="20"/>
    </row>
    <row r="463">
      <c r="D463" s="11"/>
      <c r="G463" s="11"/>
      <c r="J463" s="20"/>
    </row>
    <row r="464">
      <c r="D464" s="11"/>
      <c r="G464" s="11"/>
      <c r="J464" s="20"/>
    </row>
    <row r="465">
      <c r="D465" s="11"/>
      <c r="G465" s="11"/>
      <c r="J465" s="20"/>
    </row>
    <row r="466">
      <c r="D466" s="11"/>
      <c r="G466" s="11"/>
      <c r="J466" s="20"/>
    </row>
    <row r="467">
      <c r="D467" s="11"/>
      <c r="G467" s="11"/>
      <c r="J467" s="20"/>
    </row>
    <row r="468">
      <c r="D468" s="11"/>
      <c r="G468" s="11"/>
      <c r="J468" s="20"/>
    </row>
    <row r="469">
      <c r="D469" s="11"/>
      <c r="G469" s="11"/>
      <c r="J469" s="20"/>
    </row>
    <row r="470">
      <c r="D470" s="11"/>
      <c r="G470" s="11"/>
      <c r="J470" s="20"/>
    </row>
    <row r="471">
      <c r="D471" s="11"/>
      <c r="G471" s="11"/>
      <c r="J471" s="20"/>
    </row>
    <row r="472">
      <c r="D472" s="11"/>
      <c r="G472" s="11"/>
      <c r="J472" s="20"/>
    </row>
    <row r="473">
      <c r="D473" s="11"/>
      <c r="G473" s="11"/>
      <c r="J473" s="20"/>
    </row>
    <row r="474">
      <c r="D474" s="11"/>
      <c r="G474" s="11"/>
      <c r="J474" s="20"/>
    </row>
    <row r="475">
      <c r="D475" s="11"/>
      <c r="G475" s="11"/>
      <c r="J475" s="20"/>
    </row>
    <row r="476">
      <c r="D476" s="11"/>
      <c r="G476" s="11"/>
      <c r="J476" s="20"/>
    </row>
    <row r="477">
      <c r="D477" s="11"/>
      <c r="G477" s="11"/>
      <c r="J477" s="20"/>
    </row>
    <row r="478">
      <c r="D478" s="11"/>
      <c r="G478" s="11"/>
      <c r="J478" s="20"/>
    </row>
    <row r="479">
      <c r="D479" s="11"/>
      <c r="G479" s="11"/>
      <c r="J479" s="20"/>
    </row>
    <row r="480">
      <c r="D480" s="11"/>
      <c r="G480" s="11"/>
      <c r="J480" s="20"/>
    </row>
    <row r="481">
      <c r="D481" s="11"/>
      <c r="G481" s="11"/>
      <c r="J481" s="20"/>
    </row>
    <row r="482">
      <c r="D482" s="11"/>
      <c r="G482" s="11"/>
      <c r="J482" s="20"/>
    </row>
    <row r="483">
      <c r="D483" s="11"/>
      <c r="G483" s="11"/>
      <c r="J483" s="20"/>
    </row>
    <row r="484">
      <c r="D484" s="11"/>
      <c r="G484" s="11"/>
      <c r="J484" s="20"/>
    </row>
    <row r="485">
      <c r="D485" s="11"/>
      <c r="G485" s="11"/>
      <c r="J485" s="20"/>
    </row>
    <row r="486">
      <c r="D486" s="11"/>
      <c r="G486" s="11"/>
      <c r="J486" s="20"/>
    </row>
    <row r="487">
      <c r="D487" s="11"/>
      <c r="G487" s="11"/>
      <c r="J487" s="20"/>
    </row>
    <row r="488">
      <c r="D488" s="11"/>
      <c r="G488" s="11"/>
      <c r="J488" s="20"/>
    </row>
    <row r="489">
      <c r="D489" s="11"/>
      <c r="G489" s="11"/>
      <c r="J489" s="20"/>
    </row>
    <row r="490">
      <c r="D490" s="11"/>
      <c r="G490" s="11"/>
      <c r="J490" s="20"/>
    </row>
    <row r="491">
      <c r="D491" s="11"/>
      <c r="G491" s="11"/>
      <c r="J491" s="20"/>
    </row>
    <row r="492">
      <c r="D492" s="11"/>
      <c r="G492" s="11"/>
      <c r="J492" s="20"/>
    </row>
    <row r="493">
      <c r="D493" s="11"/>
      <c r="G493" s="11"/>
      <c r="J493" s="20"/>
    </row>
    <row r="494">
      <c r="D494" s="11"/>
      <c r="G494" s="11"/>
      <c r="J494" s="20"/>
    </row>
    <row r="495">
      <c r="D495" s="11"/>
      <c r="G495" s="11"/>
      <c r="J495" s="20"/>
    </row>
    <row r="496">
      <c r="D496" s="11"/>
      <c r="G496" s="11"/>
      <c r="J496" s="20"/>
    </row>
    <row r="497">
      <c r="D497" s="11"/>
      <c r="G497" s="11"/>
      <c r="J497" s="20"/>
    </row>
    <row r="498">
      <c r="D498" s="11"/>
      <c r="G498" s="11"/>
      <c r="J498" s="20"/>
    </row>
    <row r="499">
      <c r="D499" s="11"/>
      <c r="G499" s="11"/>
      <c r="J499" s="20"/>
    </row>
    <row r="500">
      <c r="D500" s="11"/>
      <c r="G500" s="11"/>
      <c r="J500" s="20"/>
    </row>
    <row r="501">
      <c r="D501" s="11"/>
      <c r="G501" s="11"/>
      <c r="J501" s="20"/>
    </row>
    <row r="502">
      <c r="D502" s="11"/>
      <c r="G502" s="11"/>
      <c r="J502" s="20"/>
    </row>
    <row r="503">
      <c r="D503" s="11"/>
      <c r="G503" s="11"/>
      <c r="J503" s="20"/>
    </row>
    <row r="504">
      <c r="D504" s="11"/>
      <c r="G504" s="11"/>
      <c r="J504" s="20"/>
    </row>
    <row r="505">
      <c r="D505" s="11"/>
      <c r="G505" s="11"/>
      <c r="J505" s="20"/>
    </row>
    <row r="506">
      <c r="D506" s="11"/>
      <c r="G506" s="11"/>
      <c r="J506" s="20"/>
    </row>
    <row r="507">
      <c r="D507" s="11"/>
      <c r="G507" s="11"/>
      <c r="J507" s="20"/>
    </row>
    <row r="508">
      <c r="D508" s="11"/>
      <c r="G508" s="11"/>
      <c r="J508" s="20"/>
    </row>
    <row r="509">
      <c r="D509" s="11"/>
      <c r="G509" s="11"/>
      <c r="J509" s="20"/>
    </row>
    <row r="510">
      <c r="D510" s="11"/>
      <c r="G510" s="11"/>
      <c r="J510" s="20"/>
    </row>
    <row r="511">
      <c r="D511" s="11"/>
      <c r="G511" s="11"/>
      <c r="J511" s="20"/>
    </row>
    <row r="512">
      <c r="D512" s="11"/>
      <c r="G512" s="11"/>
      <c r="J512" s="20"/>
    </row>
    <row r="513">
      <c r="D513" s="11"/>
      <c r="G513" s="11"/>
      <c r="J513" s="20"/>
    </row>
    <row r="514">
      <c r="D514" s="11"/>
      <c r="G514" s="11"/>
      <c r="J514" s="20"/>
    </row>
    <row r="515">
      <c r="D515" s="11"/>
      <c r="G515" s="11"/>
      <c r="J515" s="20"/>
    </row>
    <row r="516">
      <c r="D516" s="11"/>
      <c r="G516" s="11"/>
      <c r="J516" s="20"/>
    </row>
    <row r="517">
      <c r="D517" s="11"/>
      <c r="G517" s="11"/>
      <c r="J517" s="20"/>
    </row>
    <row r="518">
      <c r="D518" s="11"/>
      <c r="G518" s="11"/>
      <c r="J518" s="20"/>
    </row>
    <row r="519">
      <c r="D519" s="11"/>
      <c r="G519" s="11"/>
      <c r="J519" s="20"/>
    </row>
    <row r="520">
      <c r="D520" s="11"/>
      <c r="G520" s="11"/>
      <c r="J520" s="20"/>
    </row>
    <row r="521">
      <c r="D521" s="11"/>
      <c r="G521" s="11"/>
      <c r="J521" s="20"/>
    </row>
    <row r="522">
      <c r="D522" s="11"/>
      <c r="G522" s="11"/>
      <c r="J522" s="20"/>
    </row>
    <row r="523">
      <c r="D523" s="11"/>
      <c r="G523" s="11"/>
      <c r="J523" s="20"/>
    </row>
    <row r="524">
      <c r="D524" s="11"/>
      <c r="G524" s="11"/>
      <c r="J524" s="20"/>
    </row>
    <row r="525">
      <c r="D525" s="11"/>
      <c r="G525" s="11"/>
      <c r="J525" s="20"/>
    </row>
    <row r="526">
      <c r="D526" s="11"/>
      <c r="G526" s="11"/>
      <c r="J526" s="20"/>
    </row>
    <row r="527">
      <c r="D527" s="11"/>
      <c r="G527" s="11"/>
      <c r="J527" s="20"/>
    </row>
    <row r="528">
      <c r="D528" s="11"/>
      <c r="G528" s="11"/>
      <c r="J528" s="20"/>
    </row>
    <row r="529">
      <c r="D529" s="11"/>
      <c r="G529" s="11"/>
      <c r="J529" s="20"/>
    </row>
    <row r="530">
      <c r="D530" s="11"/>
      <c r="G530" s="11"/>
      <c r="J530" s="20"/>
    </row>
    <row r="531">
      <c r="D531" s="11"/>
      <c r="G531" s="11"/>
      <c r="J531" s="20"/>
    </row>
    <row r="532">
      <c r="D532" s="11"/>
      <c r="G532" s="11"/>
      <c r="J532" s="20"/>
    </row>
    <row r="533">
      <c r="D533" s="11"/>
      <c r="G533" s="11"/>
      <c r="J533" s="20"/>
    </row>
    <row r="534">
      <c r="D534" s="11"/>
      <c r="G534" s="11"/>
      <c r="J534" s="20"/>
    </row>
    <row r="535">
      <c r="D535" s="11"/>
      <c r="G535" s="11"/>
      <c r="J535" s="20"/>
    </row>
    <row r="536">
      <c r="D536" s="11"/>
      <c r="G536" s="11"/>
      <c r="J536" s="20"/>
    </row>
    <row r="537">
      <c r="D537" s="11"/>
      <c r="G537" s="11"/>
      <c r="J537" s="20"/>
    </row>
    <row r="538">
      <c r="D538" s="11"/>
      <c r="G538" s="11"/>
      <c r="J538" s="20"/>
    </row>
    <row r="539">
      <c r="D539" s="11"/>
      <c r="G539" s="11"/>
      <c r="J539" s="20"/>
    </row>
    <row r="540">
      <c r="D540" s="11"/>
      <c r="G540" s="11"/>
      <c r="J540" s="20"/>
    </row>
    <row r="541">
      <c r="D541" s="11"/>
      <c r="G541" s="11"/>
      <c r="J541" s="20"/>
    </row>
    <row r="542">
      <c r="D542" s="11"/>
      <c r="G542" s="11"/>
      <c r="J542" s="20"/>
    </row>
    <row r="543">
      <c r="D543" s="11"/>
      <c r="G543" s="11"/>
      <c r="J543" s="20"/>
    </row>
    <row r="544">
      <c r="D544" s="11"/>
      <c r="G544" s="11"/>
      <c r="J544" s="20"/>
    </row>
    <row r="545">
      <c r="D545" s="11"/>
      <c r="G545" s="11"/>
      <c r="J545" s="20"/>
    </row>
    <row r="546">
      <c r="D546" s="11"/>
      <c r="G546" s="11"/>
      <c r="J546" s="20"/>
    </row>
    <row r="547">
      <c r="D547" s="11"/>
      <c r="G547" s="11"/>
      <c r="J547" s="20"/>
    </row>
    <row r="548">
      <c r="D548" s="11"/>
      <c r="G548" s="11"/>
      <c r="J548" s="20"/>
    </row>
    <row r="549">
      <c r="D549" s="11"/>
      <c r="G549" s="11"/>
      <c r="J549" s="20"/>
    </row>
    <row r="550">
      <c r="D550" s="11"/>
      <c r="G550" s="11"/>
      <c r="J550" s="20"/>
    </row>
    <row r="551">
      <c r="D551" s="11"/>
      <c r="G551" s="11"/>
      <c r="J551" s="20"/>
    </row>
    <row r="552">
      <c r="D552" s="11"/>
      <c r="G552" s="11"/>
      <c r="J552" s="20"/>
    </row>
    <row r="553">
      <c r="D553" s="11"/>
      <c r="G553" s="11"/>
      <c r="J553" s="20"/>
    </row>
    <row r="554">
      <c r="D554" s="11"/>
      <c r="G554" s="11"/>
      <c r="J554" s="20"/>
    </row>
    <row r="555">
      <c r="D555" s="11"/>
      <c r="G555" s="11"/>
      <c r="J555" s="20"/>
    </row>
    <row r="556">
      <c r="D556" s="11"/>
      <c r="G556" s="11"/>
      <c r="J556" s="20"/>
    </row>
    <row r="557">
      <c r="D557" s="11"/>
      <c r="G557" s="11"/>
      <c r="J557" s="20"/>
    </row>
    <row r="558">
      <c r="D558" s="11"/>
      <c r="G558" s="11"/>
      <c r="J558" s="20"/>
    </row>
    <row r="559">
      <c r="D559" s="11"/>
      <c r="G559" s="11"/>
      <c r="J559" s="20"/>
    </row>
    <row r="560">
      <c r="D560" s="11"/>
      <c r="G560" s="11"/>
      <c r="J560" s="20"/>
    </row>
    <row r="561">
      <c r="D561" s="11"/>
      <c r="G561" s="11"/>
      <c r="J561" s="20"/>
    </row>
    <row r="562">
      <c r="D562" s="11"/>
      <c r="G562" s="11"/>
      <c r="J562" s="20"/>
    </row>
    <row r="563">
      <c r="D563" s="11"/>
      <c r="G563" s="11"/>
      <c r="J563" s="20"/>
    </row>
    <row r="564">
      <c r="D564" s="11"/>
      <c r="G564" s="11"/>
      <c r="J564" s="20"/>
    </row>
    <row r="565">
      <c r="D565" s="11"/>
      <c r="G565" s="11"/>
      <c r="J565" s="20"/>
    </row>
    <row r="566">
      <c r="D566" s="11"/>
      <c r="G566" s="11"/>
      <c r="J566" s="20"/>
    </row>
    <row r="567">
      <c r="D567" s="11"/>
      <c r="G567" s="11"/>
      <c r="J567" s="20"/>
    </row>
    <row r="568">
      <c r="D568" s="11"/>
      <c r="G568" s="11"/>
      <c r="J568" s="20"/>
    </row>
    <row r="569">
      <c r="D569" s="11"/>
      <c r="G569" s="11"/>
      <c r="J569" s="20"/>
    </row>
    <row r="570">
      <c r="D570" s="11"/>
      <c r="G570" s="11"/>
      <c r="J570" s="20"/>
    </row>
    <row r="571">
      <c r="D571" s="11"/>
      <c r="G571" s="11"/>
      <c r="J571" s="20"/>
    </row>
    <row r="572">
      <c r="D572" s="11"/>
      <c r="G572" s="11"/>
      <c r="J572" s="20"/>
    </row>
    <row r="573">
      <c r="D573" s="11"/>
      <c r="G573" s="11"/>
      <c r="J573" s="20"/>
    </row>
    <row r="574">
      <c r="D574" s="11"/>
      <c r="G574" s="11"/>
      <c r="J574" s="20"/>
    </row>
    <row r="575">
      <c r="D575" s="11"/>
      <c r="G575" s="11"/>
      <c r="J575" s="20"/>
    </row>
    <row r="576">
      <c r="D576" s="11"/>
      <c r="G576" s="11"/>
      <c r="J576" s="20"/>
    </row>
    <row r="577">
      <c r="D577" s="11"/>
      <c r="G577" s="11"/>
      <c r="J577" s="20"/>
    </row>
    <row r="578">
      <c r="D578" s="11"/>
      <c r="G578" s="11"/>
      <c r="J578" s="20"/>
    </row>
    <row r="579">
      <c r="D579" s="11"/>
      <c r="G579" s="11"/>
      <c r="J579" s="20"/>
    </row>
    <row r="580">
      <c r="D580" s="11"/>
      <c r="G580" s="11"/>
      <c r="J580" s="20"/>
    </row>
    <row r="581">
      <c r="D581" s="11"/>
      <c r="G581" s="11"/>
      <c r="J581" s="20"/>
    </row>
    <row r="582">
      <c r="D582" s="11"/>
      <c r="G582" s="11"/>
      <c r="J582" s="20"/>
    </row>
    <row r="583">
      <c r="D583" s="11"/>
      <c r="G583" s="11"/>
      <c r="J583" s="20"/>
    </row>
    <row r="584">
      <c r="D584" s="11"/>
      <c r="G584" s="11"/>
      <c r="J584" s="20"/>
    </row>
    <row r="585">
      <c r="D585" s="11"/>
      <c r="G585" s="11"/>
      <c r="J585" s="20"/>
    </row>
    <row r="586">
      <c r="D586" s="11"/>
      <c r="G586" s="11"/>
      <c r="J586" s="20"/>
    </row>
    <row r="587">
      <c r="D587" s="11"/>
      <c r="G587" s="11"/>
      <c r="J587" s="20"/>
    </row>
    <row r="588">
      <c r="D588" s="11"/>
      <c r="G588" s="11"/>
      <c r="J588" s="20"/>
    </row>
    <row r="589">
      <c r="D589" s="11"/>
      <c r="G589" s="11"/>
      <c r="J589" s="20"/>
    </row>
    <row r="590">
      <c r="D590" s="11"/>
      <c r="G590" s="11"/>
      <c r="J590" s="20"/>
    </row>
    <row r="591">
      <c r="D591" s="11"/>
      <c r="G591" s="11"/>
      <c r="J591" s="20"/>
    </row>
    <row r="592">
      <c r="D592" s="11"/>
      <c r="G592" s="11"/>
      <c r="J592" s="20"/>
    </row>
    <row r="593">
      <c r="D593" s="11"/>
      <c r="G593" s="11"/>
      <c r="J593" s="20"/>
    </row>
    <row r="594">
      <c r="D594" s="11"/>
      <c r="G594" s="11"/>
      <c r="J594" s="20"/>
    </row>
    <row r="595">
      <c r="D595" s="11"/>
      <c r="G595" s="11"/>
      <c r="J595" s="20"/>
    </row>
    <row r="596">
      <c r="D596" s="11"/>
      <c r="G596" s="11"/>
      <c r="J596" s="20"/>
    </row>
    <row r="597">
      <c r="D597" s="11"/>
      <c r="G597" s="11"/>
      <c r="J597" s="20"/>
    </row>
    <row r="598">
      <c r="D598" s="11"/>
      <c r="G598" s="11"/>
      <c r="J598" s="20"/>
    </row>
    <row r="599">
      <c r="D599" s="11"/>
      <c r="G599" s="11"/>
      <c r="J599" s="20"/>
    </row>
    <row r="600">
      <c r="D600" s="11"/>
      <c r="G600" s="11"/>
      <c r="J600" s="20"/>
    </row>
    <row r="601">
      <c r="D601" s="11"/>
      <c r="G601" s="11"/>
      <c r="J601" s="20"/>
    </row>
    <row r="602">
      <c r="D602" s="11"/>
      <c r="G602" s="11"/>
      <c r="J602" s="20"/>
    </row>
    <row r="603">
      <c r="D603" s="11"/>
      <c r="G603" s="11"/>
      <c r="J603" s="20"/>
    </row>
    <row r="604">
      <c r="D604" s="11"/>
      <c r="G604" s="11"/>
      <c r="J604" s="20"/>
    </row>
    <row r="605">
      <c r="D605" s="11"/>
      <c r="G605" s="11"/>
      <c r="J605" s="20"/>
    </row>
    <row r="606">
      <c r="D606" s="11"/>
      <c r="G606" s="11"/>
      <c r="J606" s="20"/>
    </row>
    <row r="607">
      <c r="D607" s="11"/>
      <c r="G607" s="11"/>
      <c r="J607" s="20"/>
    </row>
    <row r="608">
      <c r="D608" s="11"/>
      <c r="G608" s="11"/>
      <c r="J608" s="20"/>
    </row>
    <row r="609">
      <c r="D609" s="11"/>
      <c r="G609" s="11"/>
      <c r="J609" s="20"/>
    </row>
    <row r="610">
      <c r="D610" s="11"/>
      <c r="G610" s="11"/>
      <c r="J610" s="20"/>
    </row>
    <row r="611">
      <c r="D611" s="11"/>
      <c r="G611" s="11"/>
      <c r="J611" s="20"/>
    </row>
    <row r="612">
      <c r="D612" s="11"/>
      <c r="G612" s="11"/>
      <c r="J612" s="20"/>
    </row>
    <row r="613">
      <c r="D613" s="11"/>
      <c r="G613" s="11"/>
      <c r="J613" s="20"/>
    </row>
    <row r="614">
      <c r="D614" s="11"/>
      <c r="G614" s="11"/>
      <c r="J614" s="20"/>
    </row>
    <row r="615">
      <c r="D615" s="11"/>
      <c r="G615" s="11"/>
      <c r="J615" s="20"/>
    </row>
    <row r="616">
      <c r="D616" s="11"/>
      <c r="G616" s="11"/>
      <c r="J616" s="20"/>
    </row>
    <row r="617">
      <c r="D617" s="11"/>
      <c r="G617" s="11"/>
      <c r="J617" s="20"/>
    </row>
    <row r="618">
      <c r="D618" s="11"/>
      <c r="G618" s="11"/>
      <c r="J618" s="20"/>
    </row>
    <row r="619">
      <c r="D619" s="11"/>
      <c r="G619" s="11"/>
      <c r="J619" s="20"/>
    </row>
    <row r="620">
      <c r="D620" s="11"/>
      <c r="G620" s="11"/>
      <c r="J620" s="20"/>
    </row>
    <row r="621">
      <c r="D621" s="11"/>
      <c r="G621" s="11"/>
      <c r="J621" s="20"/>
    </row>
    <row r="622">
      <c r="D622" s="11"/>
      <c r="G622" s="11"/>
      <c r="J622" s="20"/>
    </row>
    <row r="623">
      <c r="D623" s="11"/>
      <c r="G623" s="11"/>
      <c r="J623" s="20"/>
    </row>
    <row r="624">
      <c r="D624" s="11"/>
      <c r="G624" s="11"/>
      <c r="J624" s="20"/>
    </row>
    <row r="625">
      <c r="D625" s="11"/>
      <c r="G625" s="11"/>
      <c r="J625" s="20"/>
    </row>
    <row r="626">
      <c r="D626" s="11"/>
      <c r="G626" s="11"/>
      <c r="J626" s="20"/>
    </row>
    <row r="627">
      <c r="D627" s="11"/>
      <c r="G627" s="11"/>
      <c r="J627" s="20"/>
    </row>
    <row r="628">
      <c r="D628" s="11"/>
      <c r="G628" s="11"/>
      <c r="J628" s="20"/>
    </row>
    <row r="629">
      <c r="D629" s="11"/>
      <c r="G629" s="11"/>
      <c r="J629" s="20"/>
    </row>
    <row r="630">
      <c r="D630" s="11"/>
      <c r="G630" s="11"/>
      <c r="J630" s="20"/>
    </row>
    <row r="631">
      <c r="D631" s="11"/>
      <c r="G631" s="11"/>
      <c r="J631" s="20"/>
    </row>
    <row r="632">
      <c r="D632" s="11"/>
      <c r="G632" s="11"/>
      <c r="J632" s="20"/>
    </row>
    <row r="633">
      <c r="D633" s="11"/>
      <c r="G633" s="11"/>
      <c r="J633" s="20"/>
    </row>
    <row r="634">
      <c r="D634" s="11"/>
      <c r="G634" s="11"/>
      <c r="J634" s="20"/>
    </row>
    <row r="635">
      <c r="D635" s="11"/>
      <c r="G635" s="11"/>
      <c r="J635" s="20"/>
    </row>
    <row r="636">
      <c r="D636" s="11"/>
      <c r="G636" s="11"/>
      <c r="J636" s="20"/>
    </row>
    <row r="637">
      <c r="D637" s="11"/>
      <c r="G637" s="11"/>
      <c r="J637" s="20"/>
    </row>
    <row r="638">
      <c r="D638" s="11"/>
      <c r="G638" s="11"/>
      <c r="J638" s="20"/>
    </row>
    <row r="639">
      <c r="D639" s="11"/>
      <c r="G639" s="11"/>
      <c r="J639" s="20"/>
    </row>
    <row r="640">
      <c r="D640" s="11"/>
      <c r="G640" s="11"/>
      <c r="J640" s="20"/>
    </row>
    <row r="641">
      <c r="D641" s="11"/>
      <c r="G641" s="11"/>
      <c r="J641" s="20"/>
    </row>
    <row r="642">
      <c r="D642" s="11"/>
      <c r="G642" s="11"/>
      <c r="J642" s="20"/>
    </row>
    <row r="643">
      <c r="D643" s="11"/>
      <c r="G643" s="11"/>
      <c r="J643" s="20"/>
    </row>
    <row r="644">
      <c r="D644" s="11"/>
      <c r="G644" s="11"/>
      <c r="J644" s="20"/>
    </row>
    <row r="645">
      <c r="D645" s="11"/>
      <c r="G645" s="11"/>
      <c r="J645" s="20"/>
    </row>
    <row r="646">
      <c r="D646" s="11"/>
      <c r="G646" s="11"/>
      <c r="J646" s="20"/>
    </row>
    <row r="647">
      <c r="D647" s="11"/>
      <c r="G647" s="11"/>
      <c r="J647" s="20"/>
    </row>
    <row r="648">
      <c r="D648" s="11"/>
      <c r="G648" s="11"/>
      <c r="J648" s="20"/>
    </row>
    <row r="649">
      <c r="D649" s="11"/>
      <c r="G649" s="11"/>
      <c r="J649" s="20"/>
    </row>
    <row r="650">
      <c r="D650" s="11"/>
      <c r="G650" s="11"/>
      <c r="J650" s="20"/>
    </row>
    <row r="651">
      <c r="D651" s="11"/>
      <c r="G651" s="11"/>
      <c r="J651" s="20"/>
    </row>
    <row r="652">
      <c r="D652" s="11"/>
      <c r="G652" s="11"/>
      <c r="J652" s="20"/>
    </row>
    <row r="653">
      <c r="D653" s="11"/>
      <c r="G653" s="11"/>
      <c r="J653" s="20"/>
    </row>
    <row r="654">
      <c r="D654" s="11"/>
      <c r="G654" s="11"/>
      <c r="J654" s="20"/>
    </row>
    <row r="655">
      <c r="D655" s="11"/>
      <c r="G655" s="11"/>
      <c r="J655" s="20"/>
    </row>
    <row r="656">
      <c r="D656" s="11"/>
      <c r="G656" s="11"/>
      <c r="J656" s="20"/>
    </row>
    <row r="657">
      <c r="D657" s="11"/>
      <c r="G657" s="11"/>
      <c r="J657" s="20"/>
    </row>
    <row r="658">
      <c r="D658" s="11"/>
      <c r="G658" s="11"/>
      <c r="J658" s="20"/>
    </row>
    <row r="659">
      <c r="D659" s="11"/>
      <c r="G659" s="11"/>
      <c r="J659" s="20"/>
    </row>
    <row r="660">
      <c r="D660" s="11"/>
      <c r="G660" s="11"/>
      <c r="J660" s="20"/>
    </row>
    <row r="661">
      <c r="D661" s="11"/>
      <c r="G661" s="11"/>
      <c r="J661" s="20"/>
    </row>
    <row r="662">
      <c r="D662" s="11"/>
      <c r="G662" s="11"/>
      <c r="J662" s="20"/>
    </row>
    <row r="663">
      <c r="D663" s="11"/>
      <c r="G663" s="11"/>
      <c r="J663" s="20"/>
    </row>
    <row r="664">
      <c r="D664" s="11"/>
      <c r="G664" s="11"/>
      <c r="J664" s="20"/>
    </row>
    <row r="665">
      <c r="D665" s="11"/>
      <c r="G665" s="11"/>
      <c r="J665" s="20"/>
    </row>
    <row r="666">
      <c r="D666" s="11"/>
      <c r="G666" s="11"/>
      <c r="J666" s="20"/>
    </row>
    <row r="667">
      <c r="D667" s="11"/>
      <c r="G667" s="11"/>
      <c r="J667" s="20"/>
    </row>
    <row r="668">
      <c r="D668" s="11"/>
      <c r="G668" s="11"/>
      <c r="J668" s="20"/>
    </row>
    <row r="669">
      <c r="D669" s="11"/>
      <c r="G669" s="11"/>
      <c r="J669" s="20"/>
    </row>
    <row r="670">
      <c r="D670" s="11"/>
      <c r="G670" s="11"/>
      <c r="J670" s="20"/>
    </row>
    <row r="671">
      <c r="D671" s="11"/>
      <c r="G671" s="11"/>
      <c r="J671" s="20"/>
    </row>
    <row r="672">
      <c r="D672" s="11"/>
      <c r="G672" s="11"/>
      <c r="J672" s="20"/>
    </row>
    <row r="673">
      <c r="D673" s="11"/>
      <c r="G673" s="11"/>
      <c r="J673" s="20"/>
    </row>
    <row r="674">
      <c r="D674" s="11"/>
      <c r="G674" s="11"/>
      <c r="J674" s="20"/>
    </row>
    <row r="675">
      <c r="D675" s="11"/>
      <c r="G675" s="11"/>
      <c r="J675" s="20"/>
    </row>
    <row r="676">
      <c r="D676" s="11"/>
      <c r="G676" s="11"/>
      <c r="J676" s="20"/>
    </row>
    <row r="677">
      <c r="D677" s="11"/>
      <c r="G677" s="11"/>
      <c r="J677" s="20"/>
    </row>
    <row r="678">
      <c r="D678" s="11"/>
      <c r="G678" s="11"/>
      <c r="J678" s="20"/>
    </row>
    <row r="679">
      <c r="D679" s="11"/>
      <c r="G679" s="11"/>
      <c r="J679" s="20"/>
    </row>
    <row r="680">
      <c r="D680" s="11"/>
      <c r="G680" s="11"/>
      <c r="J680" s="20"/>
    </row>
    <row r="681">
      <c r="D681" s="11"/>
      <c r="G681" s="11"/>
      <c r="J681" s="20"/>
    </row>
    <row r="682">
      <c r="D682" s="11"/>
      <c r="G682" s="11"/>
      <c r="J682" s="20"/>
    </row>
    <row r="683">
      <c r="D683" s="11"/>
      <c r="G683" s="11"/>
      <c r="J683" s="20"/>
    </row>
    <row r="684">
      <c r="D684" s="11"/>
      <c r="G684" s="11"/>
      <c r="J684" s="20"/>
    </row>
    <row r="685">
      <c r="D685" s="11"/>
      <c r="G685" s="11"/>
      <c r="J685" s="20"/>
    </row>
    <row r="686">
      <c r="D686" s="11"/>
      <c r="G686" s="11"/>
      <c r="J686" s="20"/>
    </row>
    <row r="687">
      <c r="D687" s="11"/>
      <c r="G687" s="11"/>
      <c r="J687" s="20"/>
    </row>
    <row r="688">
      <c r="D688" s="11"/>
      <c r="G688" s="11"/>
      <c r="J688" s="20"/>
    </row>
    <row r="689">
      <c r="D689" s="11"/>
      <c r="G689" s="11"/>
      <c r="J689" s="20"/>
    </row>
    <row r="690">
      <c r="D690" s="11"/>
      <c r="G690" s="11"/>
      <c r="J690" s="20"/>
    </row>
    <row r="691">
      <c r="D691" s="11"/>
      <c r="G691" s="11"/>
      <c r="J691" s="20"/>
    </row>
    <row r="692">
      <c r="D692" s="11"/>
      <c r="G692" s="11"/>
      <c r="J692" s="20"/>
    </row>
    <row r="693">
      <c r="D693" s="11"/>
      <c r="G693" s="11"/>
      <c r="J693" s="20"/>
    </row>
    <row r="694">
      <c r="D694" s="11"/>
      <c r="G694" s="11"/>
      <c r="J694" s="20"/>
    </row>
    <row r="695">
      <c r="D695" s="11"/>
      <c r="G695" s="11"/>
      <c r="J695" s="20"/>
    </row>
    <row r="696">
      <c r="D696" s="11"/>
      <c r="G696" s="11"/>
      <c r="J696" s="20"/>
    </row>
    <row r="697">
      <c r="D697" s="11"/>
      <c r="G697" s="11"/>
      <c r="J697" s="20"/>
    </row>
    <row r="698">
      <c r="D698" s="11"/>
      <c r="G698" s="11"/>
      <c r="J698" s="20"/>
    </row>
    <row r="699">
      <c r="D699" s="11"/>
      <c r="G699" s="11"/>
      <c r="J699" s="20"/>
    </row>
    <row r="700">
      <c r="D700" s="11"/>
      <c r="G700" s="11"/>
      <c r="J700" s="20"/>
    </row>
    <row r="701">
      <c r="D701" s="11"/>
      <c r="G701" s="11"/>
      <c r="J701" s="20"/>
    </row>
    <row r="702">
      <c r="D702" s="11"/>
      <c r="G702" s="11"/>
      <c r="J702" s="20"/>
    </row>
    <row r="703">
      <c r="D703" s="11"/>
      <c r="G703" s="11"/>
      <c r="J703" s="20"/>
    </row>
    <row r="704">
      <c r="D704" s="11"/>
      <c r="G704" s="11"/>
      <c r="J704" s="20"/>
    </row>
    <row r="705">
      <c r="D705" s="11"/>
      <c r="G705" s="11"/>
      <c r="J705" s="20"/>
    </row>
    <row r="706">
      <c r="D706" s="11"/>
      <c r="G706" s="11"/>
      <c r="J706" s="20"/>
    </row>
    <row r="707">
      <c r="D707" s="11"/>
      <c r="G707" s="11"/>
      <c r="J707" s="20"/>
    </row>
    <row r="708">
      <c r="D708" s="11"/>
      <c r="G708" s="11"/>
      <c r="J708" s="20"/>
    </row>
    <row r="709">
      <c r="D709" s="11"/>
      <c r="G709" s="11"/>
      <c r="J709" s="20"/>
    </row>
    <row r="710">
      <c r="D710" s="11"/>
      <c r="G710" s="11"/>
      <c r="J710" s="20"/>
    </row>
    <row r="711">
      <c r="D711" s="11"/>
      <c r="G711" s="11"/>
      <c r="J711" s="20"/>
    </row>
    <row r="712">
      <c r="D712" s="11"/>
      <c r="G712" s="11"/>
      <c r="J712" s="20"/>
    </row>
    <row r="713">
      <c r="D713" s="11"/>
      <c r="G713" s="11"/>
      <c r="J713" s="20"/>
    </row>
    <row r="714">
      <c r="D714" s="11"/>
      <c r="G714" s="11"/>
      <c r="J714" s="20"/>
    </row>
    <row r="715">
      <c r="D715" s="11"/>
      <c r="G715" s="11"/>
      <c r="J715" s="20"/>
    </row>
    <row r="716">
      <c r="D716" s="11"/>
      <c r="G716" s="11"/>
      <c r="J716" s="20"/>
    </row>
    <row r="717">
      <c r="D717" s="11"/>
      <c r="G717" s="11"/>
      <c r="J717" s="20"/>
    </row>
    <row r="718">
      <c r="D718" s="11"/>
      <c r="G718" s="11"/>
      <c r="J718" s="20"/>
    </row>
    <row r="719">
      <c r="D719" s="11"/>
      <c r="G719" s="11"/>
      <c r="J719" s="20"/>
    </row>
    <row r="720">
      <c r="D720" s="11"/>
      <c r="G720" s="11"/>
      <c r="J720" s="20"/>
    </row>
    <row r="721">
      <c r="D721" s="11"/>
      <c r="G721" s="11"/>
      <c r="J721" s="20"/>
    </row>
    <row r="722">
      <c r="D722" s="11"/>
      <c r="G722" s="11"/>
      <c r="J722" s="20"/>
    </row>
    <row r="723">
      <c r="D723" s="11"/>
      <c r="G723" s="11"/>
      <c r="J723" s="20"/>
    </row>
    <row r="724">
      <c r="D724" s="11"/>
      <c r="G724" s="11"/>
      <c r="J724" s="20"/>
    </row>
    <row r="725">
      <c r="D725" s="11"/>
      <c r="G725" s="11"/>
      <c r="J725" s="20"/>
    </row>
    <row r="726">
      <c r="D726" s="11"/>
      <c r="G726" s="11"/>
      <c r="J726" s="20"/>
    </row>
    <row r="727">
      <c r="D727" s="11"/>
      <c r="G727" s="11"/>
      <c r="J727" s="20"/>
    </row>
    <row r="728">
      <c r="D728" s="11"/>
      <c r="G728" s="11"/>
      <c r="J728" s="20"/>
    </row>
    <row r="729">
      <c r="D729" s="11"/>
      <c r="G729" s="11"/>
      <c r="J729" s="20"/>
    </row>
    <row r="730">
      <c r="D730" s="11"/>
      <c r="G730" s="11"/>
      <c r="J730" s="20"/>
    </row>
    <row r="731">
      <c r="D731" s="11"/>
      <c r="G731" s="11"/>
      <c r="J731" s="20"/>
    </row>
    <row r="732">
      <c r="D732" s="11"/>
      <c r="G732" s="11"/>
      <c r="J732" s="20"/>
    </row>
    <row r="733">
      <c r="D733" s="11"/>
      <c r="G733" s="11"/>
      <c r="J733" s="20"/>
    </row>
    <row r="734">
      <c r="D734" s="11"/>
      <c r="G734" s="11"/>
      <c r="J734" s="20"/>
    </row>
    <row r="735">
      <c r="D735" s="11"/>
      <c r="G735" s="11"/>
      <c r="J735" s="20"/>
    </row>
    <row r="736">
      <c r="D736" s="11"/>
      <c r="G736" s="11"/>
      <c r="J736" s="20"/>
    </row>
    <row r="737">
      <c r="D737" s="11"/>
      <c r="G737" s="11"/>
      <c r="J737" s="20"/>
    </row>
    <row r="738">
      <c r="D738" s="11"/>
      <c r="G738" s="11"/>
      <c r="J738" s="20"/>
    </row>
    <row r="739">
      <c r="D739" s="11"/>
      <c r="G739" s="11"/>
      <c r="J739" s="20"/>
    </row>
    <row r="740">
      <c r="D740" s="11"/>
      <c r="G740" s="11"/>
      <c r="J740" s="20"/>
    </row>
    <row r="741">
      <c r="D741" s="11"/>
      <c r="G741" s="11"/>
      <c r="J741" s="20"/>
    </row>
    <row r="742">
      <c r="D742" s="11"/>
      <c r="G742" s="11"/>
      <c r="J742" s="20"/>
    </row>
    <row r="743">
      <c r="D743" s="11"/>
      <c r="G743" s="11"/>
      <c r="J743" s="20"/>
    </row>
    <row r="744">
      <c r="D744" s="11"/>
      <c r="G744" s="11"/>
      <c r="J744" s="20"/>
    </row>
    <row r="745">
      <c r="D745" s="11"/>
      <c r="G745" s="11"/>
      <c r="J745" s="20"/>
    </row>
    <row r="746">
      <c r="D746" s="11"/>
      <c r="G746" s="11"/>
      <c r="J746" s="20"/>
    </row>
    <row r="747">
      <c r="D747" s="11"/>
      <c r="G747" s="11"/>
      <c r="J747" s="20"/>
    </row>
    <row r="748">
      <c r="D748" s="11"/>
      <c r="G748" s="11"/>
      <c r="J748" s="20"/>
    </row>
    <row r="749">
      <c r="D749" s="11"/>
      <c r="G749" s="11"/>
      <c r="J749" s="20"/>
    </row>
    <row r="750">
      <c r="D750" s="11"/>
      <c r="G750" s="11"/>
      <c r="J750" s="20"/>
    </row>
    <row r="751">
      <c r="D751" s="11"/>
      <c r="G751" s="11"/>
      <c r="J751" s="20"/>
    </row>
    <row r="752">
      <c r="D752" s="11"/>
      <c r="G752" s="11"/>
      <c r="J752" s="20"/>
    </row>
    <row r="753">
      <c r="D753" s="11"/>
      <c r="G753" s="11"/>
      <c r="J753" s="20"/>
    </row>
    <row r="754">
      <c r="D754" s="11"/>
      <c r="G754" s="11"/>
      <c r="J754" s="20"/>
    </row>
    <row r="755">
      <c r="D755" s="11"/>
      <c r="G755" s="11"/>
      <c r="J755" s="20"/>
    </row>
    <row r="756">
      <c r="D756" s="11"/>
      <c r="G756" s="11"/>
      <c r="J756" s="20"/>
    </row>
    <row r="757">
      <c r="D757" s="11"/>
      <c r="G757" s="11"/>
      <c r="J757" s="20"/>
    </row>
    <row r="758">
      <c r="D758" s="11"/>
      <c r="G758" s="11"/>
      <c r="J758" s="20"/>
    </row>
    <row r="759">
      <c r="D759" s="11"/>
      <c r="G759" s="11"/>
      <c r="J759" s="20"/>
    </row>
    <row r="760">
      <c r="D760" s="11"/>
      <c r="G760" s="11"/>
      <c r="J760" s="20"/>
    </row>
    <row r="761">
      <c r="D761" s="11"/>
      <c r="G761" s="11"/>
      <c r="J761" s="20"/>
    </row>
    <row r="762">
      <c r="D762" s="11"/>
      <c r="G762" s="11"/>
      <c r="J762" s="20"/>
    </row>
    <row r="763">
      <c r="D763" s="11"/>
      <c r="G763" s="11"/>
      <c r="J763" s="20"/>
    </row>
    <row r="764">
      <c r="D764" s="11"/>
      <c r="G764" s="11"/>
      <c r="J764" s="20"/>
    </row>
    <row r="765">
      <c r="D765" s="11"/>
      <c r="G765" s="11"/>
      <c r="J765" s="20"/>
    </row>
    <row r="766">
      <c r="D766" s="11"/>
      <c r="G766" s="11"/>
      <c r="J766" s="20"/>
    </row>
    <row r="767">
      <c r="D767" s="11"/>
      <c r="G767" s="11"/>
      <c r="J767" s="20"/>
    </row>
    <row r="768">
      <c r="D768" s="11"/>
      <c r="G768" s="11"/>
      <c r="J768" s="20"/>
    </row>
    <row r="769">
      <c r="D769" s="11"/>
      <c r="G769" s="11"/>
      <c r="J769" s="20"/>
    </row>
    <row r="770">
      <c r="D770" s="11"/>
      <c r="G770" s="11"/>
      <c r="J770" s="20"/>
    </row>
    <row r="771">
      <c r="D771" s="11"/>
      <c r="G771" s="11"/>
      <c r="J771" s="20"/>
    </row>
    <row r="772">
      <c r="D772" s="11"/>
      <c r="G772" s="11"/>
      <c r="J772" s="20"/>
    </row>
    <row r="773">
      <c r="D773" s="11"/>
      <c r="G773" s="11"/>
      <c r="J773" s="20"/>
    </row>
    <row r="774">
      <c r="D774" s="11"/>
      <c r="G774" s="11"/>
      <c r="J774" s="20"/>
    </row>
    <row r="775">
      <c r="D775" s="11"/>
      <c r="G775" s="11"/>
      <c r="J775" s="20"/>
    </row>
    <row r="776">
      <c r="D776" s="11"/>
      <c r="G776" s="11"/>
      <c r="J776" s="20"/>
    </row>
    <row r="777">
      <c r="D777" s="11"/>
      <c r="G777" s="11"/>
      <c r="J777" s="20"/>
    </row>
    <row r="778">
      <c r="D778" s="11"/>
      <c r="G778" s="11"/>
      <c r="J778" s="20"/>
    </row>
    <row r="779">
      <c r="D779" s="11"/>
      <c r="G779" s="11"/>
      <c r="J779" s="20"/>
    </row>
    <row r="780">
      <c r="D780" s="11"/>
      <c r="G780" s="11"/>
      <c r="J780" s="20"/>
    </row>
    <row r="781">
      <c r="D781" s="11"/>
      <c r="G781" s="11"/>
      <c r="J781" s="20"/>
    </row>
    <row r="782">
      <c r="D782" s="11"/>
      <c r="G782" s="11"/>
      <c r="J782" s="20"/>
    </row>
    <row r="783">
      <c r="D783" s="11"/>
      <c r="G783" s="11"/>
      <c r="J783" s="20"/>
    </row>
    <row r="784">
      <c r="D784" s="11"/>
      <c r="G784" s="11"/>
      <c r="J784" s="20"/>
    </row>
    <row r="785">
      <c r="D785" s="11"/>
      <c r="G785" s="11"/>
      <c r="J785" s="20"/>
    </row>
    <row r="786">
      <c r="D786" s="11"/>
      <c r="G786" s="11"/>
      <c r="J786" s="20"/>
    </row>
    <row r="787">
      <c r="D787" s="11"/>
      <c r="G787" s="11"/>
      <c r="J787" s="20"/>
    </row>
    <row r="788">
      <c r="D788" s="11"/>
      <c r="G788" s="11"/>
      <c r="J788" s="20"/>
    </row>
    <row r="789">
      <c r="D789" s="11"/>
      <c r="G789" s="11"/>
      <c r="J789" s="20"/>
    </row>
    <row r="790">
      <c r="D790" s="11"/>
      <c r="G790" s="11"/>
      <c r="J790" s="20"/>
    </row>
    <row r="791">
      <c r="D791" s="11"/>
      <c r="G791" s="11"/>
      <c r="J791" s="20"/>
    </row>
    <row r="792">
      <c r="D792" s="11"/>
      <c r="G792" s="11"/>
      <c r="J792" s="20"/>
    </row>
    <row r="793">
      <c r="D793" s="11"/>
      <c r="G793" s="11"/>
      <c r="J793" s="20"/>
    </row>
    <row r="794">
      <c r="D794" s="11"/>
      <c r="G794" s="11"/>
      <c r="J794" s="20"/>
    </row>
    <row r="795">
      <c r="D795" s="11"/>
      <c r="G795" s="11"/>
      <c r="J795" s="20"/>
    </row>
    <row r="796">
      <c r="D796" s="11"/>
      <c r="G796" s="11"/>
      <c r="J796" s="20"/>
    </row>
    <row r="797">
      <c r="D797" s="11"/>
      <c r="G797" s="11"/>
      <c r="J797" s="20"/>
    </row>
    <row r="798">
      <c r="D798" s="11"/>
      <c r="G798" s="11"/>
      <c r="J798" s="20"/>
    </row>
    <row r="799">
      <c r="D799" s="11"/>
      <c r="G799" s="11"/>
      <c r="J799" s="20"/>
    </row>
    <row r="800">
      <c r="D800" s="11"/>
      <c r="G800" s="11"/>
      <c r="J800" s="20"/>
    </row>
    <row r="801">
      <c r="D801" s="11"/>
      <c r="G801" s="11"/>
      <c r="J801" s="20"/>
    </row>
    <row r="802">
      <c r="D802" s="11"/>
      <c r="G802" s="11"/>
      <c r="J802" s="20"/>
    </row>
    <row r="803">
      <c r="D803" s="11"/>
      <c r="G803" s="11"/>
      <c r="J803" s="20"/>
    </row>
    <row r="804">
      <c r="D804" s="11"/>
      <c r="G804" s="11"/>
      <c r="J804" s="20"/>
    </row>
    <row r="805">
      <c r="D805" s="11"/>
      <c r="G805" s="11"/>
      <c r="J805" s="20"/>
    </row>
    <row r="806">
      <c r="D806" s="11"/>
      <c r="G806" s="11"/>
      <c r="J806" s="20"/>
    </row>
    <row r="807">
      <c r="D807" s="11"/>
      <c r="G807" s="11"/>
      <c r="J807" s="20"/>
    </row>
    <row r="808">
      <c r="D808" s="11"/>
      <c r="G808" s="11"/>
      <c r="J808" s="20"/>
    </row>
    <row r="809">
      <c r="D809" s="11"/>
      <c r="G809" s="11"/>
      <c r="J809" s="20"/>
    </row>
    <row r="810">
      <c r="D810" s="11"/>
      <c r="G810" s="11"/>
      <c r="J810" s="20"/>
    </row>
    <row r="811">
      <c r="D811" s="11"/>
      <c r="G811" s="11"/>
      <c r="J811" s="20"/>
    </row>
    <row r="812">
      <c r="D812" s="11"/>
      <c r="G812" s="11"/>
      <c r="J812" s="20"/>
    </row>
    <row r="813">
      <c r="D813" s="11"/>
      <c r="G813" s="11"/>
      <c r="J813" s="20"/>
    </row>
    <row r="814">
      <c r="D814" s="11"/>
      <c r="G814" s="11"/>
      <c r="J814" s="20"/>
    </row>
    <row r="815">
      <c r="D815" s="11"/>
      <c r="G815" s="11"/>
      <c r="J815" s="20"/>
    </row>
    <row r="816">
      <c r="D816" s="11"/>
      <c r="G816" s="11"/>
      <c r="J816" s="20"/>
    </row>
    <row r="817">
      <c r="D817" s="11"/>
      <c r="G817" s="11"/>
      <c r="J817" s="20"/>
    </row>
    <row r="818">
      <c r="D818" s="11"/>
      <c r="G818" s="11"/>
      <c r="J818" s="20"/>
    </row>
    <row r="819">
      <c r="D819" s="11"/>
      <c r="G819" s="11"/>
      <c r="J819" s="20"/>
    </row>
    <row r="820">
      <c r="D820" s="11"/>
      <c r="G820" s="11"/>
      <c r="J820" s="20"/>
    </row>
    <row r="821">
      <c r="D821" s="11"/>
      <c r="G821" s="11"/>
      <c r="J821" s="20"/>
    </row>
    <row r="822">
      <c r="D822" s="11"/>
      <c r="G822" s="11"/>
      <c r="J822" s="20"/>
    </row>
    <row r="823">
      <c r="D823" s="11"/>
      <c r="G823" s="11"/>
      <c r="J823" s="20"/>
    </row>
    <row r="824">
      <c r="D824" s="11"/>
      <c r="G824" s="11"/>
      <c r="J824" s="20"/>
    </row>
    <row r="825">
      <c r="D825" s="11"/>
      <c r="G825" s="11"/>
      <c r="J825" s="20"/>
    </row>
    <row r="826">
      <c r="D826" s="11"/>
      <c r="G826" s="11"/>
      <c r="J826" s="20"/>
    </row>
    <row r="827">
      <c r="D827" s="11"/>
      <c r="G827" s="11"/>
      <c r="J827" s="20"/>
    </row>
    <row r="828">
      <c r="D828" s="11"/>
      <c r="G828" s="11"/>
      <c r="J828" s="20"/>
    </row>
    <row r="829">
      <c r="D829" s="11"/>
      <c r="G829" s="11"/>
      <c r="J829" s="20"/>
    </row>
    <row r="830">
      <c r="D830" s="11"/>
      <c r="G830" s="11"/>
      <c r="J830" s="20"/>
    </row>
    <row r="831">
      <c r="D831" s="11"/>
      <c r="G831" s="11"/>
      <c r="J831" s="20"/>
    </row>
    <row r="832">
      <c r="D832" s="11"/>
      <c r="G832" s="11"/>
      <c r="J832" s="20"/>
    </row>
    <row r="833">
      <c r="D833" s="11"/>
      <c r="G833" s="11"/>
      <c r="J833" s="20"/>
    </row>
    <row r="834">
      <c r="D834" s="11"/>
      <c r="G834" s="11"/>
      <c r="J834" s="20"/>
    </row>
    <row r="835">
      <c r="D835" s="11"/>
      <c r="G835" s="11"/>
      <c r="J835" s="20"/>
    </row>
    <row r="836">
      <c r="D836" s="11"/>
      <c r="G836" s="11"/>
      <c r="J836" s="20"/>
    </row>
    <row r="837">
      <c r="D837" s="11"/>
      <c r="G837" s="11"/>
      <c r="J837" s="20"/>
    </row>
    <row r="838">
      <c r="D838" s="11"/>
      <c r="G838" s="11"/>
      <c r="J838" s="20"/>
    </row>
    <row r="839">
      <c r="D839" s="11"/>
      <c r="G839" s="11"/>
      <c r="J839" s="20"/>
    </row>
    <row r="840">
      <c r="D840" s="11"/>
      <c r="G840" s="11"/>
      <c r="J840" s="20"/>
    </row>
    <row r="841">
      <c r="D841" s="11"/>
      <c r="G841" s="11"/>
      <c r="J841" s="20"/>
    </row>
    <row r="842">
      <c r="D842" s="11"/>
      <c r="G842" s="11"/>
      <c r="J842" s="20"/>
    </row>
    <row r="843">
      <c r="D843" s="11"/>
      <c r="G843" s="11"/>
      <c r="J843" s="20"/>
    </row>
    <row r="844">
      <c r="D844" s="11"/>
      <c r="G844" s="11"/>
      <c r="J844" s="20"/>
    </row>
    <row r="845">
      <c r="D845" s="11"/>
      <c r="G845" s="11"/>
      <c r="J845" s="20"/>
    </row>
    <row r="846">
      <c r="D846" s="11"/>
      <c r="G846" s="11"/>
      <c r="J846" s="20"/>
    </row>
    <row r="847">
      <c r="D847" s="11"/>
      <c r="G847" s="11"/>
      <c r="J847" s="20"/>
    </row>
    <row r="848">
      <c r="D848" s="11"/>
      <c r="G848" s="11"/>
      <c r="J848" s="20"/>
    </row>
    <row r="849">
      <c r="D849" s="11"/>
      <c r="G849" s="11"/>
      <c r="J849" s="20"/>
    </row>
    <row r="850">
      <c r="D850" s="11"/>
      <c r="G850" s="11"/>
      <c r="J850" s="20"/>
    </row>
    <row r="851">
      <c r="D851" s="11"/>
      <c r="G851" s="11"/>
      <c r="J851" s="20"/>
    </row>
    <row r="852">
      <c r="D852" s="11"/>
      <c r="G852" s="11"/>
      <c r="J852" s="20"/>
    </row>
    <row r="853">
      <c r="D853" s="11"/>
      <c r="G853" s="11"/>
      <c r="J853" s="20"/>
    </row>
    <row r="854">
      <c r="D854" s="11"/>
      <c r="G854" s="11"/>
      <c r="J854" s="20"/>
    </row>
    <row r="855">
      <c r="D855" s="11"/>
      <c r="G855" s="11"/>
      <c r="J855" s="20"/>
    </row>
    <row r="856">
      <c r="D856" s="11"/>
      <c r="G856" s="11"/>
      <c r="J856" s="20"/>
    </row>
    <row r="857">
      <c r="D857" s="11"/>
      <c r="G857" s="11"/>
      <c r="J857" s="20"/>
    </row>
    <row r="858">
      <c r="D858" s="11"/>
      <c r="G858" s="11"/>
      <c r="J858" s="20"/>
    </row>
    <row r="859">
      <c r="D859" s="11"/>
      <c r="G859" s="11"/>
      <c r="J859" s="20"/>
    </row>
    <row r="860">
      <c r="D860" s="11"/>
      <c r="G860" s="11"/>
      <c r="J860" s="20"/>
    </row>
    <row r="861">
      <c r="D861" s="11"/>
      <c r="G861" s="11"/>
      <c r="J861" s="20"/>
    </row>
    <row r="862">
      <c r="D862" s="11"/>
      <c r="G862" s="11"/>
      <c r="J862" s="20"/>
    </row>
    <row r="863">
      <c r="D863" s="11"/>
      <c r="G863" s="11"/>
      <c r="J863" s="20"/>
    </row>
    <row r="864">
      <c r="D864" s="11"/>
      <c r="G864" s="11"/>
      <c r="J864" s="20"/>
    </row>
    <row r="865">
      <c r="D865" s="11"/>
      <c r="G865" s="11"/>
      <c r="J865" s="20"/>
    </row>
    <row r="866">
      <c r="D866" s="11"/>
      <c r="G866" s="11"/>
      <c r="J866" s="20"/>
    </row>
    <row r="867">
      <c r="D867" s="11"/>
      <c r="G867" s="11"/>
      <c r="J867" s="20"/>
    </row>
    <row r="868">
      <c r="D868" s="11"/>
      <c r="G868" s="11"/>
      <c r="J868" s="20"/>
    </row>
    <row r="869">
      <c r="D869" s="11"/>
      <c r="G869" s="11"/>
      <c r="J869" s="20"/>
    </row>
    <row r="870">
      <c r="D870" s="11"/>
      <c r="G870" s="11"/>
      <c r="J870" s="20"/>
    </row>
    <row r="871">
      <c r="D871" s="11"/>
      <c r="G871" s="11"/>
      <c r="J871" s="20"/>
    </row>
    <row r="872">
      <c r="D872" s="11"/>
      <c r="G872" s="11"/>
      <c r="J872" s="20"/>
    </row>
    <row r="873">
      <c r="D873" s="11"/>
      <c r="G873" s="11"/>
      <c r="J873" s="20"/>
    </row>
    <row r="874">
      <c r="D874" s="11"/>
      <c r="G874" s="11"/>
      <c r="J874" s="20"/>
    </row>
    <row r="875">
      <c r="D875" s="11"/>
      <c r="G875" s="11"/>
      <c r="J875" s="20"/>
    </row>
    <row r="876">
      <c r="D876" s="11"/>
      <c r="G876" s="11"/>
      <c r="J876" s="20"/>
    </row>
    <row r="877">
      <c r="D877" s="11"/>
      <c r="G877" s="11"/>
      <c r="J877" s="20"/>
    </row>
    <row r="878">
      <c r="D878" s="11"/>
      <c r="G878" s="11"/>
      <c r="J878" s="20"/>
    </row>
    <row r="879">
      <c r="D879" s="11"/>
      <c r="G879" s="11"/>
      <c r="J879" s="20"/>
    </row>
    <row r="880">
      <c r="D880" s="11"/>
      <c r="G880" s="11"/>
      <c r="J880" s="20"/>
    </row>
    <row r="881">
      <c r="D881" s="11"/>
      <c r="G881" s="11"/>
      <c r="J881" s="20"/>
    </row>
    <row r="882">
      <c r="D882" s="11"/>
      <c r="G882" s="11"/>
      <c r="J882" s="20"/>
    </row>
    <row r="883">
      <c r="D883" s="11"/>
      <c r="G883" s="11"/>
      <c r="J883" s="20"/>
    </row>
    <row r="884">
      <c r="D884" s="11"/>
      <c r="G884" s="11"/>
      <c r="J884" s="20"/>
    </row>
    <row r="885">
      <c r="D885" s="11"/>
      <c r="G885" s="11"/>
      <c r="J885" s="20"/>
    </row>
    <row r="886">
      <c r="D886" s="11"/>
      <c r="G886" s="11"/>
      <c r="J886" s="20"/>
    </row>
    <row r="887">
      <c r="D887" s="11"/>
      <c r="G887" s="11"/>
      <c r="J887" s="20"/>
    </row>
    <row r="888">
      <c r="D888" s="11"/>
      <c r="G888" s="11"/>
      <c r="J888" s="20"/>
    </row>
    <row r="889">
      <c r="D889" s="11"/>
      <c r="G889" s="11"/>
      <c r="J889" s="20"/>
    </row>
    <row r="890">
      <c r="D890" s="11"/>
      <c r="G890" s="11"/>
      <c r="J890" s="20"/>
    </row>
    <row r="891">
      <c r="D891" s="11"/>
      <c r="G891" s="11"/>
      <c r="J891" s="20"/>
    </row>
    <row r="892">
      <c r="D892" s="11"/>
      <c r="G892" s="11"/>
      <c r="J892" s="20"/>
    </row>
    <row r="893">
      <c r="D893" s="11"/>
      <c r="G893" s="11"/>
      <c r="J893" s="20"/>
    </row>
    <row r="894">
      <c r="D894" s="11"/>
      <c r="G894" s="11"/>
      <c r="J894" s="20"/>
    </row>
    <row r="895">
      <c r="D895" s="11"/>
      <c r="G895" s="11"/>
      <c r="J895" s="20"/>
    </row>
    <row r="896">
      <c r="D896" s="11"/>
      <c r="G896" s="11"/>
      <c r="J896" s="20"/>
    </row>
    <row r="897">
      <c r="D897" s="11"/>
      <c r="G897" s="11"/>
      <c r="J897" s="20"/>
    </row>
    <row r="898">
      <c r="D898" s="11"/>
      <c r="G898" s="11"/>
      <c r="J898" s="20"/>
    </row>
    <row r="899">
      <c r="D899" s="11"/>
      <c r="G899" s="11"/>
      <c r="J899" s="20"/>
    </row>
    <row r="900">
      <c r="D900" s="11"/>
      <c r="G900" s="11"/>
      <c r="J900" s="20"/>
    </row>
    <row r="901">
      <c r="D901" s="11"/>
      <c r="G901" s="11"/>
      <c r="J901" s="20"/>
    </row>
    <row r="902">
      <c r="D902" s="11"/>
      <c r="G902" s="11"/>
      <c r="J902" s="20"/>
    </row>
    <row r="903">
      <c r="D903" s="11"/>
      <c r="G903" s="11"/>
      <c r="J903" s="20"/>
    </row>
    <row r="904">
      <c r="D904" s="11"/>
      <c r="G904" s="11"/>
      <c r="J904" s="20"/>
    </row>
    <row r="905">
      <c r="D905" s="11"/>
      <c r="G905" s="11"/>
      <c r="J905" s="20"/>
    </row>
    <row r="906">
      <c r="D906" s="11"/>
      <c r="G906" s="11"/>
      <c r="J906" s="20"/>
    </row>
    <row r="907">
      <c r="D907" s="11"/>
      <c r="G907" s="11"/>
      <c r="J907" s="20"/>
    </row>
    <row r="908">
      <c r="D908" s="11"/>
      <c r="G908" s="11"/>
      <c r="J908" s="20"/>
    </row>
    <row r="909">
      <c r="D909" s="11"/>
      <c r="G909" s="11"/>
      <c r="J909" s="20"/>
    </row>
    <row r="910">
      <c r="D910" s="11"/>
      <c r="G910" s="11"/>
      <c r="J910" s="20"/>
    </row>
    <row r="911">
      <c r="D911" s="11"/>
      <c r="G911" s="11"/>
      <c r="J911" s="20"/>
    </row>
    <row r="912">
      <c r="D912" s="11"/>
      <c r="G912" s="11"/>
      <c r="J912" s="20"/>
    </row>
    <row r="913">
      <c r="D913" s="11"/>
      <c r="G913" s="11"/>
      <c r="J913" s="20"/>
    </row>
    <row r="914">
      <c r="D914" s="11"/>
      <c r="G914" s="11"/>
      <c r="J914" s="20"/>
    </row>
    <row r="915">
      <c r="D915" s="11"/>
      <c r="G915" s="11"/>
      <c r="J915" s="20"/>
    </row>
    <row r="916">
      <c r="D916" s="11"/>
      <c r="G916" s="11"/>
      <c r="J916" s="20"/>
    </row>
    <row r="917">
      <c r="D917" s="11"/>
      <c r="G917" s="11"/>
      <c r="J917" s="20"/>
    </row>
    <row r="918">
      <c r="D918" s="11"/>
      <c r="G918" s="11"/>
      <c r="J918" s="20"/>
    </row>
    <row r="919">
      <c r="D919" s="11"/>
      <c r="G919" s="11"/>
      <c r="J919" s="20"/>
    </row>
    <row r="920">
      <c r="D920" s="11"/>
      <c r="G920" s="11"/>
      <c r="J920" s="20"/>
    </row>
    <row r="921">
      <c r="D921" s="11"/>
      <c r="G921" s="11"/>
      <c r="J921" s="20"/>
    </row>
    <row r="922">
      <c r="D922" s="11"/>
      <c r="G922" s="11"/>
      <c r="J922" s="20"/>
    </row>
    <row r="923">
      <c r="D923" s="11"/>
      <c r="G923" s="11"/>
      <c r="J923" s="20"/>
    </row>
    <row r="924">
      <c r="D924" s="11"/>
      <c r="G924" s="11"/>
      <c r="J924" s="20"/>
    </row>
    <row r="925">
      <c r="D925" s="11"/>
      <c r="G925" s="11"/>
      <c r="J925" s="20"/>
    </row>
    <row r="926">
      <c r="D926" s="11"/>
      <c r="G926" s="11"/>
      <c r="J926" s="20"/>
    </row>
    <row r="927">
      <c r="D927" s="11"/>
      <c r="G927" s="11"/>
      <c r="J927" s="20"/>
    </row>
    <row r="928">
      <c r="D928" s="11"/>
      <c r="G928" s="11"/>
      <c r="J928" s="20"/>
    </row>
    <row r="929">
      <c r="D929" s="11"/>
      <c r="G929" s="11"/>
      <c r="J929" s="20"/>
    </row>
    <row r="930">
      <c r="D930" s="11"/>
      <c r="G930" s="11"/>
      <c r="J930" s="20"/>
    </row>
    <row r="931">
      <c r="D931" s="11"/>
      <c r="G931" s="11"/>
      <c r="J931" s="20"/>
    </row>
    <row r="932">
      <c r="D932" s="11"/>
      <c r="G932" s="11"/>
      <c r="J932" s="20"/>
    </row>
    <row r="933">
      <c r="D933" s="11"/>
      <c r="G933" s="11"/>
      <c r="J933" s="20"/>
    </row>
    <row r="934">
      <c r="D934" s="11"/>
      <c r="G934" s="11"/>
      <c r="J934" s="20"/>
    </row>
    <row r="935">
      <c r="D935" s="11"/>
      <c r="G935" s="11"/>
      <c r="J935" s="20"/>
    </row>
    <row r="936">
      <c r="D936" s="11"/>
      <c r="G936" s="11"/>
      <c r="J936" s="20"/>
    </row>
    <row r="937">
      <c r="D937" s="11"/>
      <c r="G937" s="11"/>
      <c r="J937" s="20"/>
    </row>
    <row r="938">
      <c r="D938" s="11"/>
      <c r="G938" s="11"/>
      <c r="J938" s="20"/>
    </row>
    <row r="939">
      <c r="D939" s="11"/>
      <c r="G939" s="11"/>
      <c r="J939" s="20"/>
    </row>
    <row r="940">
      <c r="D940" s="11"/>
      <c r="G940" s="11"/>
      <c r="J940" s="20"/>
    </row>
    <row r="941">
      <c r="D941" s="11"/>
      <c r="G941" s="11"/>
      <c r="J941" s="20"/>
    </row>
    <row r="942">
      <c r="D942" s="11"/>
      <c r="G942" s="11"/>
      <c r="J942" s="20"/>
    </row>
    <row r="943">
      <c r="D943" s="11"/>
      <c r="G943" s="11"/>
      <c r="J943" s="20"/>
    </row>
    <row r="944">
      <c r="D944" s="11"/>
      <c r="G944" s="11"/>
      <c r="J944" s="20"/>
    </row>
    <row r="945">
      <c r="D945" s="11"/>
      <c r="G945" s="11"/>
      <c r="J945" s="20"/>
    </row>
    <row r="946">
      <c r="D946" s="11"/>
      <c r="G946" s="11"/>
      <c r="J946" s="20"/>
    </row>
    <row r="947">
      <c r="D947" s="11"/>
      <c r="G947" s="11"/>
      <c r="J947" s="20"/>
    </row>
    <row r="948">
      <c r="D948" s="11"/>
      <c r="G948" s="11"/>
      <c r="J948" s="20"/>
    </row>
    <row r="949">
      <c r="D949" s="11"/>
      <c r="G949" s="11"/>
      <c r="J949" s="20"/>
    </row>
    <row r="950">
      <c r="D950" s="11"/>
      <c r="G950" s="11"/>
      <c r="J950" s="20"/>
    </row>
    <row r="951">
      <c r="D951" s="11"/>
      <c r="G951" s="11"/>
      <c r="J951" s="20"/>
    </row>
    <row r="952">
      <c r="D952" s="11"/>
      <c r="G952" s="11"/>
      <c r="J952" s="20"/>
    </row>
    <row r="953">
      <c r="D953" s="11"/>
      <c r="G953" s="11"/>
      <c r="J953" s="20"/>
    </row>
    <row r="954">
      <c r="D954" s="11"/>
      <c r="G954" s="11"/>
      <c r="J954" s="20"/>
    </row>
    <row r="955">
      <c r="D955" s="11"/>
      <c r="G955" s="11"/>
      <c r="J955" s="20"/>
    </row>
    <row r="956">
      <c r="D956" s="11"/>
      <c r="G956" s="11"/>
      <c r="J956" s="20"/>
    </row>
    <row r="957">
      <c r="D957" s="11"/>
      <c r="G957" s="11"/>
      <c r="J957" s="20"/>
    </row>
    <row r="958">
      <c r="D958" s="11"/>
      <c r="G958" s="11"/>
      <c r="J958" s="20"/>
    </row>
    <row r="959">
      <c r="D959" s="11"/>
      <c r="G959" s="11"/>
      <c r="J959" s="20"/>
    </row>
    <row r="960">
      <c r="D960" s="11"/>
      <c r="G960" s="11"/>
      <c r="J960" s="20"/>
    </row>
    <row r="961">
      <c r="D961" s="11"/>
      <c r="G961" s="11"/>
      <c r="J961" s="20"/>
    </row>
    <row r="962">
      <c r="D962" s="11"/>
      <c r="G962" s="11"/>
      <c r="J962" s="20"/>
    </row>
    <row r="963">
      <c r="D963" s="11"/>
      <c r="G963" s="11"/>
      <c r="J963" s="20"/>
    </row>
    <row r="964">
      <c r="D964" s="11"/>
      <c r="G964" s="11"/>
      <c r="J964" s="20"/>
    </row>
    <row r="965">
      <c r="D965" s="11"/>
      <c r="G965" s="11"/>
      <c r="J965" s="20"/>
    </row>
    <row r="966">
      <c r="D966" s="11"/>
      <c r="G966" s="11"/>
      <c r="J966" s="20"/>
    </row>
    <row r="967">
      <c r="D967" s="11"/>
      <c r="G967" s="11"/>
      <c r="J967" s="20"/>
    </row>
    <row r="968">
      <c r="D968" s="11"/>
      <c r="G968" s="11"/>
      <c r="J968" s="20"/>
    </row>
    <row r="969">
      <c r="D969" s="11"/>
      <c r="G969" s="11"/>
      <c r="J969" s="20"/>
    </row>
    <row r="970">
      <c r="D970" s="11"/>
      <c r="G970" s="11"/>
      <c r="J970" s="20"/>
    </row>
    <row r="971">
      <c r="D971" s="11"/>
      <c r="G971" s="11"/>
      <c r="J971" s="20"/>
    </row>
    <row r="972">
      <c r="D972" s="11"/>
      <c r="G972" s="11"/>
      <c r="J972" s="20"/>
    </row>
    <row r="973">
      <c r="D973" s="11"/>
      <c r="G973" s="11"/>
      <c r="J973" s="20"/>
    </row>
    <row r="974">
      <c r="D974" s="11"/>
      <c r="G974" s="11"/>
      <c r="J974" s="20"/>
    </row>
    <row r="975">
      <c r="D975" s="11"/>
      <c r="G975" s="11"/>
      <c r="J975" s="20"/>
    </row>
    <row r="976">
      <c r="D976" s="11"/>
      <c r="G976" s="11"/>
      <c r="J976" s="20"/>
    </row>
    <row r="977">
      <c r="D977" s="11"/>
      <c r="G977" s="11"/>
      <c r="J977" s="20"/>
    </row>
    <row r="978">
      <c r="D978" s="11"/>
      <c r="G978" s="11"/>
      <c r="J978" s="20"/>
    </row>
    <row r="979">
      <c r="D979" s="11"/>
      <c r="G979" s="11"/>
      <c r="J979" s="20"/>
    </row>
    <row r="980">
      <c r="D980" s="11"/>
      <c r="G980" s="11"/>
      <c r="J980" s="20"/>
    </row>
    <row r="981">
      <c r="D981" s="11"/>
      <c r="G981" s="11"/>
      <c r="J981" s="20"/>
    </row>
    <row r="982">
      <c r="D982" s="11"/>
      <c r="G982" s="11"/>
      <c r="J982" s="20"/>
    </row>
    <row r="983">
      <c r="D983" s="11"/>
      <c r="G983" s="11"/>
      <c r="J983" s="20"/>
    </row>
    <row r="984">
      <c r="D984" s="11"/>
      <c r="G984" s="11"/>
      <c r="J984" s="20"/>
    </row>
    <row r="985">
      <c r="D985" s="11"/>
      <c r="G985" s="11"/>
      <c r="J985" s="20"/>
    </row>
    <row r="986">
      <c r="D986" s="11"/>
      <c r="G986" s="11"/>
      <c r="J986" s="20"/>
    </row>
    <row r="987">
      <c r="D987" s="11"/>
      <c r="G987" s="11"/>
      <c r="J987" s="20"/>
    </row>
    <row r="988">
      <c r="D988" s="11"/>
      <c r="G988" s="11"/>
      <c r="J988" s="20"/>
    </row>
    <row r="989">
      <c r="D989" s="11"/>
      <c r="G989" s="11"/>
      <c r="J989" s="20"/>
    </row>
    <row r="990">
      <c r="D990" s="11"/>
      <c r="G990" s="11"/>
      <c r="J990" s="20"/>
    </row>
    <row r="991">
      <c r="D991" s="11"/>
      <c r="G991" s="11"/>
      <c r="J991" s="20"/>
    </row>
    <row r="992">
      <c r="D992" s="11"/>
      <c r="G992" s="11"/>
      <c r="J992" s="20"/>
    </row>
    <row r="993">
      <c r="D993" s="11"/>
      <c r="G993" s="11"/>
      <c r="J993" s="20"/>
    </row>
    <row r="994">
      <c r="D994" s="11"/>
      <c r="G994" s="11"/>
      <c r="J994" s="20"/>
    </row>
    <row r="995">
      <c r="D995" s="11"/>
      <c r="G995" s="11"/>
      <c r="J995" s="20"/>
    </row>
    <row r="996">
      <c r="D996" s="11"/>
      <c r="G996" s="11"/>
      <c r="J996" s="20"/>
    </row>
    <row r="997">
      <c r="D997" s="11"/>
      <c r="G997" s="11"/>
      <c r="J997" s="20"/>
    </row>
    <row r="998">
      <c r="D998" s="11"/>
      <c r="G998" s="11"/>
      <c r="J998" s="20"/>
    </row>
    <row r="999">
      <c r="D999" s="11"/>
      <c r="G999" s="11"/>
      <c r="J999" s="20"/>
    </row>
    <row r="1000">
      <c r="D1000" s="11"/>
      <c r="G1000" s="11"/>
      <c r="J1000" s="20"/>
    </row>
    <row r="1001">
      <c r="D1001" s="11"/>
      <c r="G1001" s="11"/>
      <c r="J1001" s="20"/>
    </row>
    <row r="1002">
      <c r="D1002" s="11"/>
      <c r="G1002" s="11"/>
      <c r="J1002" s="20"/>
    </row>
    <row r="1003">
      <c r="D1003" s="11"/>
      <c r="G1003" s="11"/>
      <c r="J1003" s="20"/>
    </row>
  </sheetData>
  <mergeCells count="2">
    <mergeCell ref="A1:B1"/>
    <mergeCell ref="H1:I1"/>
  </mergeCells>
  <conditionalFormatting sqref="C2:C1003">
    <cfRule type="cellIs" dxfId="7" priority="1" operator="equal">
      <formula>1</formula>
    </cfRule>
  </conditionalFormatting>
  <conditionalFormatting sqref="C2:C1003">
    <cfRule type="cellIs" dxfId="8" priority="2" operator="equal">
      <formula>0</formula>
    </cfRule>
  </conditionalFormatting>
  <drawing r:id="rId1"/>
</worksheet>
</file>